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3" firstSheet="0" activeTab="0"/>
  </bookViews>
  <sheets>
    <sheet name="ReadMe" sheetId="1" state="visible" r:id="rId2"/>
    <sheet name="647 benthic C &amp; O isotopes" sheetId="2" state="visible" r:id="rId3"/>
    <sheet name="647 planktic C &amp; O isotopes " sheetId="3" state="visible" r:id="rId4"/>
    <sheet name="612 benthic C &amp; O isotopes" sheetId="4" state="visible" r:id="rId5"/>
    <sheet name="112 benthic C &amp; O isotopes" sheetId="5" state="visible" r:id="rId6"/>
    <sheet name="U1411 benthic C &amp; O isotopes" sheetId="6" state="visible" r:id="rId7"/>
    <sheet name="U1411 planktics C &amp; O isotopes" sheetId="7" state="visible" r:id="rId8"/>
    <sheet name="EOT C &amp; O compilation metadata " sheetId="8" state="visible" r:id="rId9"/>
    <sheet name="647 Mg Ca" sheetId="9" state="visible" r:id="rId10"/>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<sst xmlns="http://schemas.openxmlformats.org/spreadsheetml/2006/main" count="1795" uniqueCount="555">
  <si>
    <t xml:space="preserve">This dataset contains data used in:</t>
  </si>
  <si>
    <t xml:space="preserve">Coxall HK, Huck CE, Huber M, Lear CH, Legarda-Lisarri A, O'Regan M, Sliwinska KK, van de Flierdt T, de Boer AM, Zachos JC, Backman J. (2018): Export of nutrient rich Northern Component Water preceded early Oligocene Antarctic glaciation. Nature Geoscience. DOI:10.1038/s41561-018-0069-9</t>
  </si>
  <si>
    <t xml:space="preserve">Data are provided in eight tabs with the following names:</t>
  </si>
  <si>
    <t xml:space="preserve">647 benthic C &amp; O isotopes, 647 planktic C &amp; O isotopes, 612 benthic C &amp; O isotopes, 112 benthic C &amp; O isotopes, U1411 benthic C &amp; O isotopes, U1411 planktics C &amp; O isotopes, EOT C &amp; O compilation metadata, 647 Mg Ca.</t>
  </si>
  <si>
    <t xml:space="preserve">For data in each tab, please note the following information:</t>
  </si>
  <si>
    <t xml:space="preserve">TAB: 647 benthic C &amp; O isotopes</t>
  </si>
  <si>
    <t xml:space="preserve">Supplementary Data file S1 in Coxall et al. (2018). Site 647 benthic foraminifera stable isotope data. *The ages are shown on the geomagnetic age framework of Cande and Kent (1995) (=CK95). See the Supplementary Information section of this study for age model details.</t>
  </si>
  <si>
    <t xml:space="preserve">mbsf = metres below sea level</t>
  </si>
  <si>
    <t xml:space="preserve">Our O. umbonatus data have been adjusted to Cibicidoides values (believed to be close to ambient seawater) by subtracting -0.28‰ for the δ18O following , following Katz et al. (2003) and by addition of 1.4‰ to the δ13C (Rathburn et al., 1996).</t>
  </si>
  <si>
    <t xml:space="preserve">References</t>
  </si>
  <si>
    <t xml:space="preserve">Cande, S.C. and Kent, D.V. (1995) Revised calibration of the geomagnetic polarity timescale for the Late Cretaceous and Cenozoic. Journal of Geophysical Research 100, 6093–6095.</t>
  </si>
  <si>
    <t xml:space="preserve">Katz, M.E., Katz, D.R., Wright, J.D., Miller, K.G., Pak, D.K., Shackleton, N.J. and Thomas, E. (2003) Early Cenozoic benthic foraminiferal isotopes: species reliability and interspecies correction factors. Paleoceanography 18, 1024, doi:1010.1029/2002PA000798.</t>
  </si>
  <si>
    <t xml:space="preserve">Rathburn A.E, Corliss B.H, Tappa K.D, Lohmann K.C. Comparisons of the ecology and stable isotopic compositions of living (stained) benthic foraminifera from the Sulu and South China Seas. Deep-sea research Part 1 Oceanographic research papers 1996, 43(10): 1617-1646.</t>
  </si>
  <si>
    <t xml:space="preserve">TAB: 647 planktic C &amp; O isotopes</t>
  </si>
  <si>
    <t xml:space="preserve">Supplementary Data file S1 in Coxall et al. (2018). Sites 647 planktic foraminifera stable isotope data. The ages are shown on the geomagnetic age framework of Cande and Kent (1995) (=CK95). See the Supplementary Information section of this study for age model details.</t>
  </si>
  <si>
    <t xml:space="preserve">Reference</t>
  </si>
  <si>
    <t xml:space="preserve">TAB: 612 benthic C &amp; O isotopes</t>
  </si>
  <si>
    <t xml:space="preserve">Supplementary Data file S1 in Coxall et al. (2018). Site 612 benthic  foraminifera stable isotope data.</t>
  </si>
  <si>
    <t xml:space="preserve"> *The ages are shown on the palaeomagnetic age framework of Cande and Kent (1995) (=CK95). See the Supplementary Information section of this study for age model details.</t>
  </si>
  <si>
    <t xml:space="preserve">msb = metres subbottom (after: Poag, Watts,  et al., 1987).</t>
  </si>
  <si>
    <t xml:space="preserve">The following adjustments (after Katz et al., 2003) were used when integrating the new H. ammophila data: (δ18O H. ammophila - 0.16)/0.62 = δ18O Cibicidoides, and δ13C H. ammophila + 0.08 = δ13C Cibicidoides,</t>
  </si>
  <si>
    <t xml:space="preserve">Referrences</t>
  </si>
  <si>
    <t xml:space="preserve">Miller, K.G., Berggren, W.A., Jijun, Z. and Palmer-Julson, A.A. (1991) Biostratigraphy and isotope stratigraphy of Upper Eocene microtektites at Site 612: how many impacts? Palaios 6, 17-38.</t>
  </si>
  <si>
    <t xml:space="preserve">Poag, C.W. and Watts, A.B., et al., (1987) Initial Reports of the DSDP; Site 112. U.S. Govt. Printing Office, Washington D.C., p. 21-153.</t>
  </si>
  <si>
    <t xml:space="preserve">Pusz, A.E., Miller, K.G., Wright, J.D., Katz, M.E., Cramer, B.S. and Kent, D.V. (2009) Stable isotopic response to late Eocene extraterrestrial impacts, Special Paper of the Geological Society of America, pp. 83-95.</t>
  </si>
  <si>
    <t xml:space="preserve">TAB: 112 benthic C &amp; O isotopes</t>
  </si>
  <si>
    <t xml:space="preserve">Supplementary Data file S1 in Coxall et al. (2018). Site 112  benthic stable isotope data. *The ages are shown on the geomagnetic age framework of Cande and Kent (1995) (=CK95). The sample ages are coarsly estimated here based on the midpoint age for the biozone assignment, after  the biostratigraphy treatment of Site 112 by Miller et al. (1982). See also the supplementary Information section of this study.</t>
  </si>
  <si>
    <t xml:space="preserve">Miller, K.G., Gradstein, F.M. and Berggren, W.A. (1982) Late Cretaceous to Early Tertiary agglutinated benthic foraminifera in the Labrador Sea. Micropaleontology 28, 1-30.</t>
  </si>
  <si>
    <t xml:space="preserve">TAB: U1411 benthic C &amp; O isotopes</t>
  </si>
  <si>
    <t xml:space="preserve">Site U1411 benthic foraminifera stable isotope data. *The ages are shown on the geomagnetic age framework of Cande and Kent (1995) (=CK95), plus alternate age models, GTS 2012 and the astronomical tiime scale of Palike et al. (2006). See also the supplementary Information section of this study.</t>
  </si>
  <si>
    <t xml:space="preserve">mcd - metres composite depth</t>
  </si>
  <si>
    <t xml:space="preserve">Gradstein, F.M., Ogg, J.G., Schmitz, M. and Ogg, G. (2012) The Geologic Time Scale (GTS) 2012. Elsevier, Cambridge.</t>
  </si>
  <si>
    <t xml:space="preserve">Norris, R.D., Wilson, P.A., Blum, P., Fehr, A., Agnini, C., Bornemann, A., Boulila, S., Bown, P.R., Cournede, C., Friedrich, O., Ghosh, A.K., Hollis, C.J., Hull, P.M., Jo, K., Junium, C.K., Kaneko, M., Liebrand, D., Lippert, P.C., Liu, Z., Matsui, H., Moriya, K., Nishi, H., Opdyke, B.N., Penman, D., Romans, B., Scher, H.D., Sexton, P., Takagi, H., Turner, S.K., Whiteside, J.H., Yamaguchi, T. and Yamamoto, Y. (2014) Site U1411, in: Norris, R.D., Wilson, P.A., Blum, P., and the Expedition 342 Scientsits,  (Eds.), Proceedings of the IODP, v. 342, Integrated Ocean Drilling Program College Station, TX.</t>
  </si>
  <si>
    <t xml:space="preserve">Pälike, H., Norris, R.N., Herrle, J., Wilson, P.A., Coxall, H.K., Lear, C.H., Shackleton, N.J., Tripati, A.K. and Wade, B.S. (2006) The heartbeat of the Oligocene climate system. Science 314, 1894-1898.</t>
  </si>
  <si>
    <t xml:space="preserve">TAB: U1411 planktics C &amp; O isotopes</t>
  </si>
  <si>
    <t xml:space="preserve">Site U1411 planktic foraminifera stable isotope data. *The ages are shown on the geomagnetic age framework of Cande and Kent (1995) (=CK95), using the IODP Exp 342 shipboard age model (Norris et al., 2014). Two alternate age frameworks are also show, i.e. GTS2012 and the astronomical time scale of Palike et al. (2006).</t>
  </si>
  <si>
    <t xml:space="preserve">TAB: EOT C &amp; O compilation metadata</t>
  </si>
  <si>
    <t xml:space="preserve">Supplementary Data file S1 in Coxall et al. (2018). Site list and metadata for the benthic foraminifera isotopic compilation (Coxall et al., Figure 2).</t>
  </si>
  <si>
    <t xml:space="preserve">TAB: 647 Mg Ca</t>
  </si>
  <si>
    <t xml:space="preserve">SI  Data File 2 in Coxall et al. (2018). Site 647 benthic foraminifera (Oridorsalis umbonatus) trace metal data from (Coxall et al. this study). </t>
  </si>
  <si>
    <t xml:space="preserve">*The ages are shown on the geomagnetic age framework of Cande and Kent (1995) (=CK95). See the Supplementary Information section of this study for age model details.</t>
  </si>
  <si>
    <t xml:space="preserve">mbsf = metres below sea level. Sea water Mg/Ca is based on the compilation of global values produced by Lear et al. (2015). BWT = bottom water temperature, calculated from the Mg/Ca palaeotemperture calibraton described in the methods section. Grey shading indicates samples with high Fe/Ca shown as open symbols in main Figure 3C. See Supplementary information for details.</t>
  </si>
  <si>
    <t xml:space="preserve">Seawater Mg/Ca is derived from curve fit through a data compilation presented in Lear et al. (2015). </t>
  </si>
  <si>
    <t xml:space="preserve">Lear, C. H., Coxall, H. K., Foster, G. L., Lunt , D. J., Mawbey, E., Rosenthal, Y., Sosdian, S., Thomas, E., and Wilson, P. A., 2015, Neogene ice volume and ocean temperatures: Insights from infaunal foraminiferal Mg/Ca paleothermometry: Paleoceanography, v. 30, no. 11, p. 1437–1454.</t>
  </si>
  <si>
    <t xml:space="preserve">Sample</t>
  </si>
  <si>
    <t xml:space="preserve">Depth (mbsf)</t>
  </si>
  <si>
    <t xml:space="preserve">Age CK95*</t>
  </si>
  <si>
    <t xml:space="preserve">Species</t>
  </si>
  <si>
    <t xml:space="preserve">Cibs. Spp. 13C d</t>
  </si>
  <si>
    <t xml:space="preserve">Cibs. Spp.  18O d</t>
  </si>
  <si>
    <t xml:space="preserve">Source</t>
  </si>
  <si>
    <t xml:space="preserve">O. umbonatus 13C d</t>
  </si>
  <si>
    <t xml:space="preserve">O. umbonatus Cibs. adj (=O.umbonatus + 1.4 ‰)</t>
  </si>
  <si>
    <t xml:space="preserve">O. umbonatus 18O d</t>
  </si>
  <si>
    <t xml:space="preserve">O. umbonatus Cibs adj. (=O.umbonatus -0.28 ‰)</t>
  </si>
  <si>
    <t xml:space="preserve">647A-27R-1, 8-10</t>
  </si>
  <si>
    <t xml:space="preserve">Cibs spp.</t>
  </si>
  <si>
    <t xml:space="preserve">This study</t>
  </si>
  <si>
    <t xml:space="preserve">647A-20R-3, 88-90</t>
  </si>
  <si>
    <t xml:space="preserve">Oridorsalis umbonatus</t>
  </si>
  <si>
    <t xml:space="preserve">647A-27R-1, 78-80</t>
  </si>
  <si>
    <t xml:space="preserve">647A-20R-5, 95-97</t>
  </si>
  <si>
    <t xml:space="preserve">647A-27R-1, 95-96.5</t>
  </si>
  <si>
    <t xml:space="preserve">647A-21R-1, 92-94</t>
  </si>
  <si>
    <t xml:space="preserve">647A-28R-1, 67-68.5</t>
  </si>
  <si>
    <t xml:space="preserve">647A-21R-3, 77-79</t>
  </si>
  <si>
    <t xml:space="preserve">647A-28R-1, 114-116</t>
  </si>
  <si>
    <t xml:space="preserve">647A-28R-2, 65-66.5</t>
  </si>
  <si>
    <t xml:space="preserve">647A-27R-1, 18.5-20</t>
  </si>
  <si>
    <t xml:space="preserve">647A-28R-3, 133.5-135</t>
  </si>
  <si>
    <t xml:space="preserve">647A-27R-1, 28.5-30</t>
  </si>
  <si>
    <t xml:space="preserve">647A-29R-1, 5-7</t>
  </si>
  <si>
    <t xml:space="preserve">647A-27R-1, 36-37.5</t>
  </si>
  <si>
    <t xml:space="preserve">647A-30R-3, 32-34</t>
  </si>
  <si>
    <t xml:space="preserve">C. praemundulus</t>
  </si>
  <si>
    <t xml:space="preserve">647A-27R-1, 47-49</t>
  </si>
  <si>
    <t xml:space="preserve">647A-30R-4, 22.5-24</t>
  </si>
  <si>
    <t xml:space="preserve">C. praemundules</t>
  </si>
  <si>
    <t xml:space="preserve">647A-27R-1, 48-50.5</t>
  </si>
  <si>
    <t xml:space="preserve">647A-30R-6, 135-136.5</t>
  </si>
  <si>
    <t xml:space="preserve">647A-27R-1, 58-60</t>
  </si>
  <si>
    <t xml:space="preserve">647A-30R-6, 144-145.5</t>
  </si>
  <si>
    <t xml:space="preserve">647A-27R-1, 65-67</t>
  </si>
  <si>
    <t xml:space="preserve">647A-30R-7, 23-24.5</t>
  </si>
  <si>
    <t xml:space="preserve">647A-31R-1, 5.5-7</t>
  </si>
  <si>
    <t xml:space="preserve">647A-28R-1, 0.5-2</t>
  </si>
  <si>
    <t xml:space="preserve">647A-31R-1, 13.5-15</t>
  </si>
  <si>
    <t xml:space="preserve">647A-28R-1, 18.5-20</t>
  </si>
  <si>
    <t xml:space="preserve">647A-31R-1, 45.5-47.5</t>
  </si>
  <si>
    <t xml:space="preserve">647A-28R-1, 48.5-50</t>
  </si>
  <si>
    <t xml:space="preserve">647A-31R-1, 56-58</t>
  </si>
  <si>
    <t xml:space="preserve">647A-28R-1, 58.5-60</t>
  </si>
  <si>
    <t xml:space="preserve">647A-31R-1, 85-87</t>
  </si>
  <si>
    <t xml:space="preserve">647A-28R-1, 88-90</t>
  </si>
  <si>
    <t xml:space="preserve">647A-31R-1, 105-106.5</t>
  </si>
  <si>
    <t xml:space="preserve">647A-28R-1, 96.5-98</t>
  </si>
  <si>
    <t xml:space="preserve">647A-31R-2, 16-18</t>
  </si>
  <si>
    <t xml:space="preserve">647A-28R-1, 103-105</t>
  </si>
  <si>
    <t xml:space="preserve">647A-35R-2, 115-117</t>
  </si>
  <si>
    <t xml:space="preserve">647A-28R-1, 124-125.5</t>
  </si>
  <si>
    <t xml:space="preserve">647A-35R-4, 49-51</t>
  </si>
  <si>
    <t xml:space="preserve">647A-28R-1, 134-135.5</t>
  </si>
  <si>
    <t xml:space="preserve">647A-36R-2, 97-99</t>
  </si>
  <si>
    <t xml:space="preserve">647A-28R-1, 144.5-146.5</t>
  </si>
  <si>
    <t xml:space="preserve">647A-36R-4, 45-46.5</t>
  </si>
  <si>
    <t xml:space="preserve">647A-28R-2, 5-6.5</t>
  </si>
  <si>
    <t xml:space="preserve">647A-28R-2, 15-16.5</t>
  </si>
  <si>
    <t xml:space="preserve">647A-28R-2, 25-26.5</t>
  </si>
  <si>
    <t xml:space="preserve">647A-28R-2, 35-37</t>
  </si>
  <si>
    <t xml:space="preserve">647A-28R-2, 45.5-47</t>
  </si>
  <si>
    <t xml:space="preserve">647A-28R-2, 54.5-56</t>
  </si>
  <si>
    <t xml:space="preserve">647A-28R-2, 94-95.5</t>
  </si>
  <si>
    <t xml:space="preserve">647A-28R-2, 104.5-106.5</t>
  </si>
  <si>
    <t xml:space="preserve">647A-28R-2, 114-115.5</t>
  </si>
  <si>
    <t xml:space="preserve">647A-28R-2, 124-125.5</t>
  </si>
  <si>
    <t xml:space="preserve">647A-28R-2, 145-146.5</t>
  </si>
  <si>
    <t xml:space="preserve">647A-28R-3, 13.5-15.5</t>
  </si>
  <si>
    <t xml:space="preserve">647A-28R-3, 44.5-46</t>
  </si>
  <si>
    <t xml:space="preserve">647A-28R-3, 55.5-57</t>
  </si>
  <si>
    <t xml:space="preserve">647A-28R-3, 64.5-66.5</t>
  </si>
  <si>
    <t xml:space="preserve">647A-28R-3, 93-95</t>
  </si>
  <si>
    <t xml:space="preserve">647A-28R-3, 103-105</t>
  </si>
  <si>
    <t xml:space="preserve">647A-28R-3, 112.5-114</t>
  </si>
  <si>
    <t xml:space="preserve">647A-28R-3, 123-124.5</t>
  </si>
  <si>
    <t xml:space="preserve">647A-28R-4, 13-14.5</t>
  </si>
  <si>
    <t xml:space="preserve">647A-28R-4, 31-33</t>
  </si>
  <si>
    <t xml:space="preserve">647A-28R-4, 43.5-45</t>
  </si>
  <si>
    <t xml:space="preserve">647A-28R-4, 103-104.5</t>
  </si>
  <si>
    <t xml:space="preserve">647A-28R-4, 116-118</t>
  </si>
  <si>
    <t xml:space="preserve">647A-29R-1, 9-11</t>
  </si>
  <si>
    <t xml:space="preserve">647A-30R-1, 17-19</t>
  </si>
  <si>
    <t xml:space="preserve">647A-30R-1, 29.5-31.5</t>
  </si>
  <si>
    <t xml:space="preserve">647A-30R-1, 45-47</t>
  </si>
  <si>
    <t xml:space="preserve">647A-30R-1, 55.5-57.6</t>
  </si>
  <si>
    <t xml:space="preserve">647A-30R-1, 64.5-66.5</t>
  </si>
  <si>
    <t xml:space="preserve">647A-30R-1, 71.5-73.5</t>
  </si>
  <si>
    <t xml:space="preserve">647A-30R-1, 73-75</t>
  </si>
  <si>
    <t xml:space="preserve">647A-30R-1, 84-86</t>
  </si>
  <si>
    <t xml:space="preserve">647A-30R-1, 114.5-116.5</t>
  </si>
  <si>
    <t xml:space="preserve">647A-30R-1, 124.5-126.5</t>
  </si>
  <si>
    <t xml:space="preserve">647A-30R-1, 136-138</t>
  </si>
  <si>
    <t xml:space="preserve">647A-30R-1, 142-143.5</t>
  </si>
  <si>
    <t xml:space="preserve">647A-30R-1, 148-149.5</t>
  </si>
  <si>
    <t xml:space="preserve">647A-30R-2, 2-3.5</t>
  </si>
  <si>
    <t xml:space="preserve">647A-30R-2, 13.5-15</t>
  </si>
  <si>
    <t xml:space="preserve">647A-30R-2, 23-25</t>
  </si>
  <si>
    <t xml:space="preserve">647A-30R-2, 30.5-32</t>
  </si>
  <si>
    <t xml:space="preserve">647A-30R-2, 42-43.5</t>
  </si>
  <si>
    <t xml:space="preserve">647A-30R-2, 50-52</t>
  </si>
  <si>
    <t xml:space="preserve">647A-30R-2, 72-74</t>
  </si>
  <si>
    <t xml:space="preserve">647A-30R-2, 96-97.5</t>
  </si>
  <si>
    <t xml:space="preserve">647A-30R-2, 104.5-106</t>
  </si>
  <si>
    <t xml:space="preserve">647A-30R-2, 125.5-127</t>
  </si>
  <si>
    <t xml:space="preserve">647A-30R-2, 134.5-136</t>
  </si>
  <si>
    <t xml:space="preserve">647A-30R-2, 146-148</t>
  </si>
  <si>
    <t xml:space="preserve">647A-30R-3, 2-3.5</t>
  </si>
  <si>
    <t xml:space="preserve">647A-30R-3, 13-15.5</t>
  </si>
  <si>
    <t xml:space="preserve">647A-30R-3, 21-23</t>
  </si>
  <si>
    <t xml:space="preserve">647A-30R-3, 44-46</t>
  </si>
  <si>
    <t xml:space="preserve">647A-30R-3, 53.5-55</t>
  </si>
  <si>
    <t xml:space="preserve">647A-30R-3, 63-64.5</t>
  </si>
  <si>
    <t xml:space="preserve">647A-30R-3, 67-69</t>
  </si>
  <si>
    <t xml:space="preserve">647A-30R-3, 79-81</t>
  </si>
  <si>
    <t xml:space="preserve">647A-30R-3, 90-91.5</t>
  </si>
  <si>
    <t xml:space="preserve">647A-30R-3, 109.5-111.5</t>
  </si>
  <si>
    <t xml:space="preserve">647A-30R-3, 134-135.5</t>
  </si>
  <si>
    <t xml:space="preserve">647A-30R-3, 143-145</t>
  </si>
  <si>
    <t xml:space="preserve">647A-30R-4, 3-4.5</t>
  </si>
  <si>
    <t xml:space="preserve">647A-30R-4, 12.5-14</t>
  </si>
  <si>
    <t xml:space="preserve">647A-30R-4, 33-35</t>
  </si>
  <si>
    <t xml:space="preserve">647A-30R-4, 45-47</t>
  </si>
  <si>
    <t xml:space="preserve">647A-30R-4, 54-55</t>
  </si>
  <si>
    <t xml:space="preserve">647A-30R-4, 62-63.5</t>
  </si>
  <si>
    <t xml:space="preserve">647A-30R-4, 75-77</t>
  </si>
  <si>
    <t xml:space="preserve">647A-30R-4, 103-104.5</t>
  </si>
  <si>
    <t xml:space="preserve">647A-30R-4, 114-115.5</t>
  </si>
  <si>
    <t xml:space="preserve">647A-30R-4, 126.5-128</t>
  </si>
  <si>
    <t xml:space="preserve">647A-30R-4, 132-133.5</t>
  </si>
  <si>
    <t xml:space="preserve">647A-30R-4, 142-144</t>
  </si>
  <si>
    <t xml:space="preserve">647A-30R-5, 32-34</t>
  </si>
  <si>
    <t xml:space="preserve">647A-30R-4, 83-84.5</t>
  </si>
  <si>
    <t xml:space="preserve">647A-30R-5, 63-65</t>
  </si>
  <si>
    <t xml:space="preserve">647A-30R-5, 82.5-84</t>
  </si>
  <si>
    <t xml:space="preserve">647A-30R-5, 94-96</t>
  </si>
  <si>
    <t xml:space="preserve">647A-30R-5, 104-105.5</t>
  </si>
  <si>
    <t xml:space="preserve">647A-30R-5, 114-115.5</t>
  </si>
  <si>
    <t xml:space="preserve">647A-30R-6, 3-4.5</t>
  </si>
  <si>
    <t xml:space="preserve">647A-30R-6, 12.5-14</t>
  </si>
  <si>
    <t xml:space="preserve">647A-30R-6, 21-22.5</t>
  </si>
  <si>
    <t xml:space="preserve">647A-30R-6, 32-34</t>
  </si>
  <si>
    <t xml:space="preserve">647A-30R-6, 46-48</t>
  </si>
  <si>
    <t xml:space="preserve">647A-30R-6, 54.5-55</t>
  </si>
  <si>
    <t xml:space="preserve">647A-30R-6, 62-64</t>
  </si>
  <si>
    <t xml:space="preserve">647A-30R-6, 84.5-86</t>
  </si>
  <si>
    <t xml:space="preserve">647A-30R-6, 95-97</t>
  </si>
  <si>
    <t xml:space="preserve">647A-30R-6, 103.5-105</t>
  </si>
  <si>
    <t xml:space="preserve">647A-30R-6, 114.5-116</t>
  </si>
  <si>
    <t xml:space="preserve">647A-30R-6, 124-126</t>
  </si>
  <si>
    <t xml:space="preserve">647A-31R-1, 34-36</t>
  </si>
  <si>
    <t xml:space="preserve">647A-31R-1, 66-67.5</t>
  </si>
  <si>
    <t xml:space="preserve">647A-31R-1, 74-76.5</t>
  </si>
  <si>
    <t xml:space="preserve">647A-31R-1, 94.5-96</t>
  </si>
  <si>
    <t xml:space="preserve">647A-31R-1, 115-117</t>
  </si>
  <si>
    <t xml:space="preserve">647A-31R-1, 127-129</t>
  </si>
  <si>
    <t xml:space="preserve">647A-31R-1, 136.5-138.5</t>
  </si>
  <si>
    <t xml:space="preserve">647A-31R-2, 23-24.5</t>
  </si>
  <si>
    <t xml:space="preserve">647A-31R-2, 31-33</t>
  </si>
  <si>
    <t xml:space="preserve">647A-31R-2, 55-57</t>
  </si>
  <si>
    <t xml:space="preserve">647A-31R-2, 84.5-86.5</t>
  </si>
  <si>
    <t xml:space="preserve">647A-32R-1, 59.5-61.5</t>
  </si>
  <si>
    <t xml:space="preserve">647A-32R-1, 79.5-81.5</t>
  </si>
  <si>
    <t xml:space="preserve">647A-32R-1, 111-113</t>
  </si>
  <si>
    <t xml:space="preserve">647A-32R-1, 140.5-142.5</t>
  </si>
  <si>
    <t xml:space="preserve">647A-32R-4, 33-35</t>
  </si>
  <si>
    <t xml:space="preserve">647A-33R-1, 75-76.5</t>
  </si>
  <si>
    <t xml:space="preserve">647A-33R-1, 91.5-93.5</t>
  </si>
  <si>
    <t xml:space="preserve">647A-33R-1, 115-117</t>
  </si>
  <si>
    <t xml:space="preserve">647A-33R-1, 136.5-138</t>
  </si>
  <si>
    <t xml:space="preserve">647A-33R-1, 142-144</t>
  </si>
  <si>
    <t xml:space="preserve">647A-33R-2, 7-9</t>
  </si>
  <si>
    <t xml:space="preserve">647A-33R-2, 15.5-17.5</t>
  </si>
  <si>
    <t xml:space="preserve">647A-33R-2, 27-29</t>
  </si>
  <si>
    <t xml:space="preserve">647A-33R-2, 35-37</t>
  </si>
  <si>
    <t xml:space="preserve">647A-34R-1, 35-37</t>
  </si>
  <si>
    <t xml:space="preserve">647A-35R-1, 46.5-48</t>
  </si>
  <si>
    <t xml:space="preserve">647A-35R-1, 62.5-64</t>
  </si>
  <si>
    <t xml:space="preserve">647A-35R-1, 97-99</t>
  </si>
  <si>
    <t xml:space="preserve">647A-35R-2, 74.5-76</t>
  </si>
  <si>
    <t xml:space="preserve">647A-35R-3, 7-9</t>
  </si>
  <si>
    <t xml:space="preserve">647A-35R-3, 45-47</t>
  </si>
  <si>
    <t xml:space="preserve">647A-35R-3, 62-63.5</t>
  </si>
  <si>
    <t xml:space="preserve">647A-35R-3, 86-87</t>
  </si>
  <si>
    <t xml:space="preserve">647A-35R-3, 93-95</t>
  </si>
  <si>
    <t xml:space="preserve">647A-35R-3, 127.5-129</t>
  </si>
  <si>
    <t xml:space="preserve">647A-35R-4, 27-29</t>
  </si>
  <si>
    <t xml:space="preserve">647A-35R-4, 41-43</t>
  </si>
  <si>
    <t xml:space="preserve">647A-36R-1, 52-54</t>
  </si>
  <si>
    <t xml:space="preserve">647A-36R-1, 117-119</t>
  </si>
  <si>
    <t xml:space="preserve">647A-36R-1, 137-139</t>
  </si>
  <si>
    <t xml:space="preserve">647A-36R-2, 54-56</t>
  </si>
  <si>
    <t xml:space="preserve">647A-36R-2, 126-128</t>
  </si>
  <si>
    <t xml:space="preserve">647A-36R-3, 4.5-6</t>
  </si>
  <si>
    <t xml:space="preserve">647A-36R-3, 26-27.5</t>
  </si>
  <si>
    <t xml:space="preserve">647A-36R-3, 83-84.5</t>
  </si>
  <si>
    <t xml:space="preserve">647A-36R-3, 117-119</t>
  </si>
  <si>
    <t xml:space="preserve">647A-36R-3, 137.5-139</t>
  </si>
  <si>
    <t xml:space="preserve">647A-36R-4, 22.5-24</t>
  </si>
  <si>
    <t xml:space="preserve">647A-36R-4, 76-78</t>
  </si>
  <si>
    <t xml:space="preserve">647A-37R-4, 16-18</t>
  </si>
  <si>
    <t xml:space="preserve">647A-37R-4, 60.5-62.5</t>
  </si>
  <si>
    <t xml:space="preserve">647A-37R-4, 85-87</t>
  </si>
  <si>
    <t xml:space="preserve">647A-38R-2, 93.5-95</t>
  </si>
  <si>
    <t xml:space="preserve">647A-38R-2, 143.5-145</t>
  </si>
  <si>
    <t xml:space="preserve">647A-38R-4, 44-46</t>
  </si>
  <si>
    <t xml:space="preserve">647A-38R-4, 58.5-60</t>
  </si>
  <si>
    <t xml:space="preserve">647A-38R-5, 44-45.5</t>
  </si>
  <si>
    <t xml:space="preserve">647A-38R-5, 100-102</t>
  </si>
  <si>
    <t xml:space="preserve">647A-39R-3, 42-44</t>
  </si>
  <si>
    <t xml:space="preserve">Age CK95 </t>
  </si>
  <si>
    <t xml:space="preserve">C. unicavus d13C</t>
  </si>
  <si>
    <t xml:space="preserve">C. unicavus d18O</t>
  </si>
  <si>
    <t xml:space="preserve">G. oachitaensis d13C</t>
  </si>
  <si>
    <t xml:space="preserve">G. oachitaensis d18O</t>
  </si>
  <si>
    <t xml:space="preserve">T. ampliapertura gp. 13C d</t>
  </si>
  <si>
    <t xml:space="preserve">T. ampliapertura gp. d18O </t>
  </si>
  <si>
    <t xml:space="preserve">Catapsydrax unicavus</t>
  </si>
  <si>
    <t xml:space="preserve">Globoturborotalita oachitaensis</t>
  </si>
  <si>
    <t xml:space="preserve">Turborotalia ampliapertura</t>
  </si>
  <si>
    <t xml:space="preserve">647A-28R-3, 84-85.5</t>
  </si>
  <si>
    <t xml:space="preserve">647A-30R-5, 54-56</t>
  </si>
  <si>
    <t xml:space="preserve">647A-28R-2, 74-76</t>
  </si>
  <si>
    <t xml:space="preserve">647A-28R-2, 83.5-85.5</t>
  </si>
  <si>
    <t xml:space="preserve">647A-31R-2, 63-65</t>
  </si>
  <si>
    <t xml:space="preserve">647A-28R-3, 23.5-25</t>
  </si>
  <si>
    <t xml:space="preserve">647A-28R-3, 33.5-35</t>
  </si>
  <si>
    <t xml:space="preserve">647A-36R-4, 14.5-16</t>
  </si>
  <si>
    <t xml:space="preserve">Turborotalia ampliapertura/increbescens</t>
  </si>
  <si>
    <t xml:space="preserve">647A-30R-2, 78-80</t>
  </si>
  <si>
    <t xml:space="preserve">647A-28R-3, 76.5-78.5</t>
  </si>
  <si>
    <t xml:space="preserve">647A-30R-2, 88.5-90</t>
  </si>
  <si>
    <t xml:space="preserve">647A-30R-2, 114-115.5</t>
  </si>
  <si>
    <t xml:space="preserve">647A-28R-4, 21-23</t>
  </si>
  <si>
    <t xml:space="preserve">647A-28R-4, 53.5-55</t>
  </si>
  <si>
    <t xml:space="preserve">647A-28R-4, 61-62.5</t>
  </si>
  <si>
    <t xml:space="preserve">647A-28R-4, 91-93</t>
  </si>
  <si>
    <t xml:space="preserve">647A-28R-4, 108.5-110</t>
  </si>
  <si>
    <t xml:space="preserve">647A-30R-3, 100-102</t>
  </si>
  <si>
    <t xml:space="preserve">647A-30R-1, 6-7.5</t>
  </si>
  <si>
    <t xml:space="preserve">647A-30R-3, 119.5-121.5</t>
  </si>
  <si>
    <t xml:space="preserve">647A-30R-1, 55.5-57.5</t>
  </si>
  <si>
    <t xml:space="preserve">647A-30R-4, 93-94.5</t>
  </si>
  <si>
    <t xml:space="preserve">647A-30R-5, 15-17</t>
  </si>
  <si>
    <t xml:space="preserve">647A-30R-5, 25-27</t>
  </si>
  <si>
    <t xml:space="preserve">647A-30R-5, 44-45</t>
  </si>
  <si>
    <t xml:space="preserve">T. ampliapertura/increbescens</t>
  </si>
  <si>
    <t xml:space="preserve">647A-30R-2, 60-62</t>
  </si>
  <si>
    <t xml:space="preserve">647A-30R-5, 134.5-136.5</t>
  </si>
  <si>
    <t xml:space="preserve">Turborotalia cocoaensis/cunialensis</t>
  </si>
  <si>
    <t xml:space="preserve">647A-36R-2, 110-112</t>
  </si>
  <si>
    <t xml:space="preserve">Turborotalia cerroazulensis</t>
  </si>
  <si>
    <t xml:space="preserve">647A-36R-2, 146-148</t>
  </si>
  <si>
    <t xml:space="preserve">Turborotalia cocoaensis/cunialensis/cerroazulensis</t>
  </si>
  <si>
    <t xml:space="preserve">647A-36R-3, 92-94</t>
  </si>
  <si>
    <t xml:space="preserve">647A-38R-1, 25-27</t>
  </si>
  <si>
    <t xml:space="preserve">647A-38R-7, 26-28</t>
  </si>
  <si>
    <t xml:space="preserve">647A-31R-2, 6-7.5</t>
  </si>
  <si>
    <t xml:space="preserve">647A-31R-2, 101.5-103.5</t>
  </si>
  <si>
    <t xml:space="preserve">647A-31R-2, 112-114</t>
  </si>
  <si>
    <t xml:space="preserve">647A-32R-1, 15.5-17</t>
  </si>
  <si>
    <t xml:space="preserve">647A-32R-1, 122-124</t>
  </si>
  <si>
    <t xml:space="preserve">647A-33R-1, 103-105</t>
  </si>
  <si>
    <t xml:space="preserve">647A-33R-1, 126-128</t>
  </si>
  <si>
    <t xml:space="preserve">647A-34R-1, 44-45.5</t>
  </si>
  <si>
    <t xml:space="preserve">647A-35R-1, 93-95</t>
  </si>
  <si>
    <t xml:space="preserve">647A-35R-1, 107-108.5</t>
  </si>
  <si>
    <t xml:space="preserve">647A-35R-2, 28-30</t>
  </si>
  <si>
    <t xml:space="preserve">647A-35R-2, 64-65.5</t>
  </si>
  <si>
    <t xml:space="preserve">647A-35R-2, 83-85</t>
  </si>
  <si>
    <t xml:space="preserve">647A-35R-2, 94-96</t>
  </si>
  <si>
    <t xml:space="preserve">647A-35R-2, 104-106</t>
  </si>
  <si>
    <t xml:space="preserve">647A-35R-3, 140-142</t>
  </si>
  <si>
    <t xml:space="preserve">647A-36R-1, 35-37</t>
  </si>
  <si>
    <t xml:space="preserve">647A-36R-4, 84-85.5</t>
  </si>
  <si>
    <t xml:space="preserve">Site</t>
  </si>
  <si>
    <t xml:space="preserve">Depth (msb)</t>
  </si>
  <si>
    <t xml:space="preserve">AGE (CK95)* (Ma)</t>
  </si>
  <si>
    <t xml:space="preserve">AGE (GTS12) (Ma)</t>
  </si>
  <si>
    <t xml:space="preserve">d18O vs PDB unadj </t>
  </si>
  <si>
    <t xml:space="preserve">d13C vs PDB   unadj </t>
  </si>
  <si>
    <t xml:space="preserve">Combined Cibs adj d18O ‰ VPDB</t>
  </si>
  <si>
    <t xml:space="preserve">Combined Cibs adj d13C ‰ VPDB</t>
  </si>
  <si>
    <t xml:space="preserve">Data source</t>
  </si>
  <si>
    <t xml:space="preserve">*See SI of this study  for age model details</t>
  </si>
  <si>
    <t xml:space="preserve">612,16X-6, 127-129</t>
  </si>
  <si>
    <t xml:space="preserve">Hanzawaia amophila</t>
  </si>
  <si>
    <t xml:space="preserve">612,16-7, 26-30</t>
  </si>
  <si>
    <t xml:space="preserve">Cibibidoides spp. </t>
  </si>
  <si>
    <t xml:space="preserve">Miller et al., 1991</t>
  </si>
  <si>
    <t xml:space="preserve">612,16-CC</t>
  </si>
  <si>
    <t xml:space="preserve">612,17X-1, 0-2</t>
  </si>
  <si>
    <t xml:space="preserve">612,17X-1, 6.5-8.5</t>
  </si>
  <si>
    <t xml:space="preserve">612,17X-1, 20-22</t>
  </si>
  <si>
    <t xml:space="preserve">612,17X-1, 39-41</t>
  </si>
  <si>
    <t xml:space="preserve">612,17X-1, 78-80</t>
  </si>
  <si>
    <t xml:space="preserve">612,17X-1, 98-100</t>
  </si>
  <si>
    <t xml:space="preserve">612,17X-1, 117-119</t>
  </si>
  <si>
    <t xml:space="preserve">612,17X-1, 137-139</t>
  </si>
  <si>
    <t xml:space="preserve">612,17-1, 140-144</t>
  </si>
  <si>
    <t xml:space="preserve">612,17X-2, 7-9</t>
  </si>
  <si>
    <t xml:space="preserve">612,17X-2, 28-30</t>
  </si>
  <si>
    <t xml:space="preserve">612,17X-2, 47-49</t>
  </si>
  <si>
    <t xml:space="preserve">612,17X-2, 65-67</t>
  </si>
  <si>
    <t xml:space="preserve">612,17X-2, 84-86</t>
  </si>
  <si>
    <t xml:space="preserve">612,17X-2, 104-106</t>
  </si>
  <si>
    <t xml:space="preserve">612,17X-2, 140-142</t>
  </si>
  <si>
    <t xml:space="preserve">612,17-2,140-144</t>
  </si>
  <si>
    <t xml:space="preserve">612,17X-3, 11-13</t>
  </si>
  <si>
    <t xml:space="preserve">612,17X-3, 30-32</t>
  </si>
  <si>
    <t xml:space="preserve">612,17X-3, 51-53</t>
  </si>
  <si>
    <t xml:space="preserve">612,17X-3,71-73</t>
  </si>
  <si>
    <t xml:space="preserve">612,17X-3, 90-92</t>
  </si>
  <si>
    <t xml:space="preserve">612,17-3, 140-144</t>
  </si>
  <si>
    <t xml:space="preserve">612,17-5, 140-144</t>
  </si>
  <si>
    <t xml:space="preserve">612,17-6,140-144</t>
  </si>
  <si>
    <t xml:space="preserve">612,18-1,60-64</t>
  </si>
  <si>
    <t xml:space="preserve">612,18-3,60-64</t>
  </si>
  <si>
    <t xml:space="preserve">612,18-4,60-64</t>
  </si>
  <si>
    <t xml:space="preserve">612,18-CC</t>
  </si>
  <si>
    <t xml:space="preserve">612,19-1,60-64</t>
  </si>
  <si>
    <t xml:space="preserve">612,19-2,60-64</t>
  </si>
  <si>
    <t xml:space="preserve">612,19-3,60-64</t>
  </si>
  <si>
    <t xml:space="preserve">612,19-4,60-64</t>
  </si>
  <si>
    <t xml:space="preserve">612,19-6,60-64</t>
  </si>
  <si>
    <t xml:space="preserve">612,19-CC</t>
  </si>
  <si>
    <t xml:space="preserve">612,20-1,60-64</t>
  </si>
  <si>
    <t xml:space="preserve">612,20-2,60-64</t>
  </si>
  <si>
    <t xml:space="preserve">612,20-3,60-64</t>
  </si>
  <si>
    <t xml:space="preserve">612,20-4,60-64</t>
  </si>
  <si>
    <t xml:space="preserve">612,20-5,60-64</t>
  </si>
  <si>
    <t xml:space="preserve">612,21-4,60-64</t>
  </si>
  <si>
    <t xml:space="preserve">612,21-5,113-114</t>
  </si>
  <si>
    <t xml:space="preserve">Pusz et al., 2009</t>
  </si>
  <si>
    <t xml:space="preserve">612,21-5,114-115</t>
  </si>
  <si>
    <t xml:space="preserve">612,21-5,116-117</t>
  </si>
  <si>
    <t xml:space="preserve">612,21-5,117-118</t>
  </si>
  <si>
    <t xml:space="preserve">612,21-5,118-119</t>
  </si>
  <si>
    <t xml:space="preserve">Age (CK95) *biostrat estimate</t>
  </si>
  <si>
    <t xml:space="preserve">112 Cibs. d13C</t>
  </si>
  <si>
    <t xml:space="preserve">112 Cibs.  d18O</t>
  </si>
  <si>
    <t xml:space="preserve">112 O. umbon d13C</t>
  </si>
  <si>
    <t xml:space="preserve">112 O. umbon d13C adj Cibs (+1.4)</t>
  </si>
  <si>
    <t xml:space="preserve">112 O. umbon d18O</t>
  </si>
  <si>
    <t xml:space="preserve">112 O. umbon d18O adj Cibs (-0.28)</t>
  </si>
  <si>
    <t xml:space="preserve">*Based on biostratigraphy </t>
  </si>
  <si>
    <t xml:space="preserve">DSDP 112-11R-4, 14-15.5</t>
  </si>
  <si>
    <t xml:space="preserve">Cibicidoides sp.</t>
  </si>
  <si>
    <t xml:space="preserve">DSDP 112-12R-1, 125-126.5</t>
  </si>
  <si>
    <t xml:space="preserve">DSDP 112-13R-4, 17.5-19</t>
  </si>
  <si>
    <t xml:space="preserve">DSDP 112-13R-5, 49.5-51</t>
  </si>
  <si>
    <t xml:space="preserve">DSDP 112-14R-2, 93.5-95</t>
  </si>
  <si>
    <t xml:space="preserve">Depth (mbsf) </t>
  </si>
  <si>
    <t xml:space="preserve">Depth (mcd) </t>
  </si>
  <si>
    <t xml:space="preserve">Age (CK95)  Leg 342 Shipboard (Norris et al., 2014) </t>
  </si>
  <si>
    <t xml:space="preserve">Age (GTS 2012) Leg 342 Shipboard (Norris et al., 2014)  </t>
  </si>
  <si>
    <t xml:space="preserve">Age (Palike et al.  06) Leg 342 Shipboard (Norris et al., 2014) </t>
  </si>
  <si>
    <t xml:space="preserve">Cibs spp. d13C</t>
  </si>
  <si>
    <t xml:space="preserve">Cibs spp. d18O</t>
  </si>
  <si>
    <t xml:space="preserve">1411C-11X-1, 50.5-52</t>
  </si>
  <si>
    <t xml:space="preserve">Cibicidoides havanensis</t>
  </si>
  <si>
    <t xml:space="preserve">1411C-11X-3, 50.5-52</t>
  </si>
  <si>
    <t xml:space="preserve">Cibicidoides grimsdalei</t>
  </si>
  <si>
    <t xml:space="preserve">1411C-11X-6, 50.5-52</t>
  </si>
  <si>
    <t xml:space="preserve">Cibicidoides mundulus</t>
  </si>
  <si>
    <t xml:space="preserve">1411B-19H-2, 90.5-92</t>
  </si>
  <si>
    <t xml:space="preserve">1411B-19H-3, 50.5-52</t>
  </si>
  <si>
    <t xml:space="preserve">1411B-19H-4, 50.5-52</t>
  </si>
  <si>
    <t xml:space="preserve">1411B-19H-5, 50.5-52</t>
  </si>
  <si>
    <t xml:space="preserve">1411C-12X-1, 50.5-52</t>
  </si>
  <si>
    <t xml:space="preserve">1411C-12X-3, 50.5-52</t>
  </si>
  <si>
    <t xml:space="preserve">1411B-20H-2, 78.5-80</t>
  </si>
  <si>
    <t xml:space="preserve">1411B-20H-3, 50.5-53</t>
  </si>
  <si>
    <t xml:space="preserve">1411B-20H-4, 50.5-53</t>
  </si>
  <si>
    <t xml:space="preserve">d13C T. ampliapertura</t>
  </si>
  <si>
    <t xml:space="preserve">d18O  T. ampliapertura</t>
  </si>
  <si>
    <t xml:space="preserve">d13C Catapysydrax unicavus</t>
  </si>
  <si>
    <t xml:space="preserve">d18O Catapysydrax unicavus</t>
  </si>
  <si>
    <t xml:space="preserve">1411B-19H-2, 94.5-96</t>
  </si>
  <si>
    <t xml:space="preserve">1411B-19H-4, 135-136</t>
  </si>
  <si>
    <t xml:space="preserve">1411C-12X-6, 50.5-52</t>
  </si>
  <si>
    <t xml:space="preserve">1411B-20H-3W-26.5-28: </t>
  </si>
  <si>
    <t xml:space="preserve">U1411B-20H-4, 58.5-60</t>
  </si>
  <si>
    <t xml:space="preserve">1411B-21X-1, 10.5-12</t>
  </si>
  <si>
    <t xml:space="preserve">  sd</t>
  </si>
  <si>
    <t xml:space="preserve">Site </t>
  </si>
  <si>
    <t xml:space="preserve">Latitude   </t>
  </si>
  <si>
    <t xml:space="preserve">Longitude   </t>
  </si>
  <si>
    <t xml:space="preserve">  EOT palaeo Lat    </t>
  </si>
  <si>
    <t xml:space="preserve">   EOT palaeo long</t>
  </si>
  <si>
    <t xml:space="preserve">    34 Ma paleo- depth  (m)</t>
  </si>
  <si>
    <t xml:space="preserve">ODP0690</t>
  </si>
  <si>
    <t xml:space="preserve">65° 9.621'S</t>
  </si>
  <si>
    <t xml:space="preserve">1°12.285'E</t>
  </si>
  <si>
    <t xml:space="preserve">Kennett &amp; Stott, 1990</t>
  </si>
  <si>
    <t xml:space="preserve">ODP0689</t>
  </si>
  <si>
    <t xml:space="preserve">64°31.020'S</t>
  </si>
  <si>
    <t xml:space="preserve">3° 6.024'E</t>
  </si>
  <si>
    <t xml:space="preserve">Diester-Haas &amp; Zhan, 1996;  Vonhoff, et al., 2000</t>
  </si>
  <si>
    <t xml:space="preserve">ODP0702</t>
  </si>
  <si>
    <t xml:space="preserve">50°56.760'S</t>
  </si>
  <si>
    <t xml:space="preserve">26°22.128'W</t>
  </si>
  <si>
    <t xml:space="preserve">Katz &amp; Miller, 1991</t>
  </si>
  <si>
    <t xml:space="preserve">ODP0703</t>
  </si>
  <si>
    <t xml:space="preserve">47°03.042’S</t>
  </si>
  <si>
    <t xml:space="preserve">7°53.697'E</t>
  </si>
  <si>
    <t xml:space="preserve">Miller, 1992</t>
  </si>
  <si>
    <t xml:space="preserve">ODP1090</t>
  </si>
  <si>
    <t xml:space="preserve">42°54'S</t>
  </si>
  <si>
    <t xml:space="preserve">8°53.98' E</t>
  </si>
  <si>
    <t xml:space="preserve">Pusz et al., 2009 &amp; 2011</t>
  </si>
  <si>
    <t xml:space="preserve">DSDP525</t>
  </si>
  <si>
    <t xml:space="preserve">29° 4' 14.52'' S</t>
  </si>
  <si>
    <t xml:space="preserve">2° 59' 7.08'' E</t>
  </si>
  <si>
    <t xml:space="preserve">Shackleton, Hall &amp; Boersma, 1984</t>
  </si>
  <si>
    <t xml:space="preserve">DSDP529</t>
  </si>
  <si>
    <t xml:space="preserve">28°55.830'S</t>
  </si>
  <si>
    <t xml:space="preserve">2°46.080'E</t>
  </si>
  <si>
    <t xml:space="preserve">ShackletonHallBoersma84</t>
  </si>
  <si>
    <t xml:space="preserve">DSDP528</t>
  </si>
  <si>
    <t xml:space="preserve">28°31.49'S</t>
  </si>
  <si>
    <t xml:space="preserve">2°19.440'E</t>
  </si>
  <si>
    <t xml:space="preserve">DSDP527</t>
  </si>
  <si>
    <t xml:space="preserve">28°02.49'S</t>
  </si>
  <si>
    <t xml:space="preserve">1°45.040'E</t>
  </si>
  <si>
    <t xml:space="preserve">ODP1265</t>
  </si>
  <si>
    <t xml:space="preserve">28° 50' 6'' S</t>
  </si>
  <si>
    <t xml:space="preserve">2° 38' 21.48'' E</t>
  </si>
  <si>
    <t xml:space="preserve">Tuo et al., 2006</t>
  </si>
  <si>
    <t xml:space="preserve">ODP1263</t>
  </si>
  <si>
    <t xml:space="preserve">28° 31.98′S</t>
  </si>
  <si>
    <t xml:space="preserve">2° 46.77′E</t>
  </si>
  <si>
    <t xml:space="preserve">Langton et al., 2005</t>
  </si>
  <si>
    <t xml:space="preserve">DSDP522</t>
  </si>
  <si>
    <t xml:space="preserve">26° 6.840'S</t>
  </si>
  <si>
    <t xml:space="preserve">5° 7.782'W</t>
  </si>
  <si>
    <t xml:space="preserve">Zachos et al., 1991; Poore &amp; Matthews, 1984, Miller et al.,  1987 </t>
  </si>
  <si>
    <t xml:space="preserve">DSDP366</t>
  </si>
  <si>
    <t xml:space="preserve">5°40.680'N</t>
  </si>
  <si>
    <t xml:space="preserve">19°51.078'W</t>
  </si>
  <si>
    <t xml:space="preserve">DSDP098</t>
  </si>
  <si>
    <t xml:space="preserve">25° 22' 57'' N</t>
  </si>
  <si>
    <t xml:space="preserve">77° 18' 40.68'' W</t>
  </si>
  <si>
    <t xml:space="preserve">ODP1052</t>
  </si>
  <si>
    <t xml:space="preserve">29°57.079'N</t>
  </si>
  <si>
    <t xml:space="preserve">76°37.609'W</t>
  </si>
  <si>
    <t xml:space="preserve">Katz et al., 2003</t>
  </si>
  <si>
    <t xml:space="preserve">ODP1053</t>
  </si>
  <si>
    <t xml:space="preserve">29°59.5385’N</t>
  </si>
  <si>
    <t xml:space="preserve">76°31.4135’W</t>
  </si>
  <si>
    <t xml:space="preserve">Borelli et al., 2014</t>
  </si>
  <si>
    <t xml:space="preserve">ODP1051</t>
  </si>
  <si>
    <t xml:space="preserve">30° 3.186'N</t>
  </si>
  <si>
    <t xml:space="preserve">76°21.471'W</t>
  </si>
  <si>
    <t xml:space="preserve">Wade et al., 2001; Katz et al., 1999 </t>
  </si>
  <si>
    <t xml:space="preserve">DSDP563</t>
  </si>
  <si>
    <t xml:space="preserve">33°38.532'N</t>
  </si>
  <si>
    <t xml:space="preserve">43°46.038'W</t>
  </si>
  <si>
    <t xml:space="preserve">Cramer et al., 2009 files</t>
  </si>
  <si>
    <t xml:space="preserve">APS-5</t>
  </si>
  <si>
    <t xml:space="preserve">33°08’N</t>
  </si>
  <si>
    <t xml:space="preserve">77°15’W</t>
  </si>
  <si>
    <t xml:space="preserve">Katz et al., 2011</t>
  </si>
  <si>
    <t xml:space="preserve">U1411</t>
  </si>
  <si>
    <t xml:space="preserve">41°37.0992′N</t>
  </si>
  <si>
    <t xml:space="preserve">48°59.9990′W</t>
  </si>
  <si>
    <t xml:space="preserve">DSDP612</t>
  </si>
  <si>
    <t xml:space="preserve">38°49.21'N</t>
  </si>
  <si>
    <t xml:space="preserve">72°46.43'W</t>
  </si>
  <si>
    <t xml:space="preserve">This study/Miller et al., 1991; Pusz et al., 2009</t>
  </si>
  <si>
    <t xml:space="preserve">DSDP401</t>
  </si>
  <si>
    <t xml:space="preserve">47°25.650'N</t>
  </si>
  <si>
    <t xml:space="preserve">8°48.618'W</t>
  </si>
  <si>
    <t xml:space="preserve">Millerand Curry, 1982</t>
  </si>
  <si>
    <t xml:space="preserve">DSDP549</t>
  </si>
  <si>
    <t xml:space="preserve">49° 5.280'N</t>
  </si>
  <si>
    <t xml:space="preserve">13° 5.880'W</t>
  </si>
  <si>
    <t xml:space="preserve">Miller Thesis; Cramer et al., 2009 file</t>
  </si>
  <si>
    <t xml:space="preserve">DSDP119</t>
  </si>
  <si>
    <t xml:space="preserve">45° 1.902'N</t>
  </si>
  <si>
    <t xml:space="preserve">7°58.488'W</t>
  </si>
  <si>
    <t xml:space="preserve">ODP0647</t>
  </si>
  <si>
    <t xml:space="preserve">53°19.878'N, </t>
  </si>
  <si>
    <t xml:space="preserve">45°15.720'W</t>
  </si>
  <si>
    <t xml:space="preserve">DSDP112</t>
  </si>
  <si>
    <t xml:space="preserve">54° 0.00'N</t>
  </si>
  <si>
    <t xml:space="preserve">46°36.240'W</t>
  </si>
  <si>
    <t xml:space="preserve">Kysing</t>
  </si>
  <si>
    <t xml:space="preserve">56° 0'32.22"N</t>
  </si>
  <si>
    <t xml:space="preserve">10°15'35.79"E</t>
  </si>
  <si>
    <t xml:space="preserve">Nielsen et al., 2009</t>
  </si>
  <si>
    <t xml:space="preserve">mbsf</t>
  </si>
  <si>
    <t xml:space="preserve">CK95* age (Ma)</t>
  </si>
  <si>
    <t xml:space="preserve">Mg/Ca mmol/mol</t>
  </si>
  <si>
    <t xml:space="preserve">Sea water Mg/Ca</t>
  </si>
  <si>
    <t xml:space="preserve">Cal. Mg/Ca BWT</t>
  </si>
  <si>
    <t xml:space="preserve">Fe/Ca μmol/mol</t>
  </si>
  <si>
    <t xml:space="preserve">647A-28R-1, 48-50</t>
  </si>
  <si>
    <t xml:space="preserve">647A-30R-1, 71.5-75.5</t>
  </si>
  <si>
    <t xml:space="preserve">647A-30R-5, 134-136.5</t>
  </si>
  <si>
    <t xml:space="preserve">647A-30-6, 114-115</t>
  </si>
  <si>
    <t xml:space="preserve">647A-31R-1, 56-57</t>
  </si>
  <si>
    <t xml:space="preserve">647A-31R-2, 23-24</t>
  </si>
  <si>
    <t xml:space="preserve">647A-34R-1, 44-45</t>
  </si>
  <si>
    <t xml:space="preserve">647A-35R-1, 54.5-56</t>
  </si>
  <si>
    <t xml:space="preserve">647A-35R-3, 62.5-63.5</t>
  </si>
  <si>
    <t xml:space="preserve">647A-37R-4, 95.5-97</t>
  </si>
</sst>
</file>

<file path=xl/styles.xml><?xml version="1.0" encoding="utf-8"?>
<styleSheet xmlns="http://schemas.openxmlformats.org/spreadsheetml/2006/main">
  <numFmts count="6">
    <numFmt numFmtId="164" formatCode="General"/>
    <numFmt numFmtId="165" formatCode="@"/>
    <numFmt numFmtId="166" formatCode="0.00"/>
    <numFmt numFmtId="167" formatCode="0.0000"/>
    <numFmt numFmtId="168" formatCode="0.00000"/>
    <numFmt numFmtId="169" formatCode="0.000"/>
  </numFmts>
  <fonts count="18">
    <font>
      <sz val="12"/>
      <color rgb="FF000000"/>
      <name val="Calibri"/>
      <family val="2"/>
      <charset val="1"/>
    </font>
    <font>
      <sz val="10"/>
      <name val="Arial"/>
      <family val="0"/>
    </font>
    <font>
      <sz val="10"/>
      <name val="Arial"/>
      <family val="0"/>
    </font>
    <font>
      <sz val="10"/>
      <name val="Arial"/>
      <family val="0"/>
    </font>
    <font>
      <sz val="10"/>
      <color rgb="FF000000"/>
      <name val="Arial"/>
      <family val="2"/>
      <charset val="1"/>
    </font>
    <font>
      <b val="true"/>
      <sz val="10"/>
      <color rgb="FF000000"/>
      <name val="Arial"/>
      <family val="2"/>
      <charset val="1"/>
    </font>
    <font>
      <sz val="12"/>
      <name val="Arial"/>
      <family val="2"/>
      <charset val="1"/>
    </font>
    <font>
      <sz val="12"/>
      <name val="Calibri"/>
      <family val="2"/>
      <charset val="1"/>
    </font>
    <font>
      <b val="true"/>
      <sz val="12"/>
      <name val="Arial"/>
      <family val="2"/>
      <charset val="1"/>
    </font>
    <font>
      <sz val="12"/>
      <color rgb="FF000000"/>
      <name val="Arial"/>
      <family val="2"/>
      <charset val="1"/>
    </font>
    <font>
      <b val="true"/>
      <sz val="12"/>
      <color rgb="FF000000"/>
      <name val="Arial"/>
      <family val="2"/>
      <charset val="1"/>
    </font>
    <font>
      <b val="true"/>
      <sz val="12"/>
      <color rgb="FF000000"/>
      <name val="Calibri"/>
      <family val="2"/>
      <charset val="1"/>
    </font>
    <font>
      <sz val="11"/>
      <color rgb="FF000000"/>
      <name val="Calibri"/>
      <family val="2"/>
      <charset val="1"/>
    </font>
    <font>
      <sz val="10"/>
      <color rgb="FF000000"/>
      <name val="Calibri"/>
      <family val="2"/>
      <charset val="1"/>
    </font>
    <font>
      <b val="true"/>
      <sz val="10"/>
      <color rgb="FF000000"/>
      <name val="Calibri"/>
      <family val="2"/>
      <charset val="1"/>
    </font>
    <font>
      <b val="true"/>
      <sz val="11"/>
      <color rgb="FF000000"/>
      <name val="Arial"/>
      <family val="2"/>
      <charset val="1"/>
    </font>
    <font>
      <sz val="11"/>
      <color rgb="FF000000"/>
      <name val="Arial"/>
      <family val="2"/>
      <charset val="1"/>
    </font>
    <font>
      <i val="true"/>
      <sz val="11"/>
      <color rgb="FF000000"/>
      <name val="Arial"/>
      <family val="2"/>
      <charset val="1"/>
    </font>
  </fonts>
  <fills count="2">
    <fill>
      <patternFill patternType="none"/>
    </fill>
    <fill>
      <patternFill patternType="gray125"/>
    </fill>
  </fills>
  <borders count="9">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style="medium"/>
      <right style="medium"/>
      <top/>
      <bottom style="medium"/>
      <diagonal/>
    </border>
    <border diagonalUp="false" diagonalDown="false">
      <left/>
      <right style="medium"/>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5">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xf numFmtId="165" fontId="4" fillId="0" borderId="0" xfId="0" applyFont="true" applyBorder="false" applyAlignment="true" applyProtection="false">
      <alignment horizontal="general" vertical="center" textRotation="0" wrapText="true" indent="0" shrinkToFit="false"/>
      <protection locked="true" hidden="false"/>
    </xf>
    <xf numFmtId="165" fontId="5" fillId="0" borderId="0" xfId="0" applyFont="true" applyBorder="false" applyAlignment="true" applyProtection="false">
      <alignment horizontal="general" vertical="center" textRotation="0" wrapText="true" indent="0" shrinkToFit="false"/>
      <protection locked="true" hidden="false"/>
    </xf>
    <xf numFmtId="166" fontId="6" fillId="0" borderId="0" xfId="0" applyFont="true" applyBorder="true" applyAlignment="false" applyProtection="false">
      <alignment horizontal="general" vertical="bottom" textRotation="0" wrapText="false" indent="0" shrinkToFit="false"/>
      <protection locked="true" hidden="false"/>
    </xf>
    <xf numFmtId="167" fontId="6" fillId="0" borderId="0" xfId="0" applyFont="true" applyBorder="true" applyAlignment="false" applyProtection="false">
      <alignment horizontal="general" vertical="bottom" textRotation="0" wrapText="false" indent="0" shrinkToFit="false"/>
      <protection locked="true" hidden="false"/>
    </xf>
    <xf numFmtId="166" fontId="6" fillId="0" borderId="0" xfId="0" applyFont="true" applyBorder="true" applyAlignment="true" applyProtection="false">
      <alignment horizontal="right" vertical="bottom" textRotation="0" wrapText="false" indent="0" shrinkToFit="false"/>
      <protection locked="true" hidden="false"/>
    </xf>
    <xf numFmtId="166" fontId="6" fillId="0" borderId="0" xfId="0" applyFont="true" applyBorder="true" applyAlignment="true" applyProtection="false">
      <alignment horizontal="center" vertical="bottom" textRotation="0" wrapText="false" indent="0" shrinkToFit="false"/>
      <protection locked="true" hidden="false"/>
    </xf>
    <xf numFmtId="166" fontId="7" fillId="0" borderId="0" xfId="0" applyFont="true" applyBorder="false" applyAlignment="true" applyProtection="false">
      <alignment horizontal="center" vertical="bottom" textRotation="0" wrapText="false" indent="0" shrinkToFit="false"/>
      <protection locked="true" hidden="false"/>
    </xf>
    <xf numFmtId="166" fontId="8" fillId="0" borderId="1" xfId="0" applyFont="true" applyBorder="true" applyAlignment="true" applyProtection="false">
      <alignment horizontal="general" vertical="bottom" textRotation="0" wrapText="true" indent="0" shrinkToFit="false"/>
      <protection locked="true" hidden="false"/>
    </xf>
    <xf numFmtId="166" fontId="8" fillId="0" borderId="1" xfId="0" applyFont="true" applyBorder="true" applyAlignment="true" applyProtection="false">
      <alignment horizontal="right" vertical="bottom" textRotation="0" wrapText="true" indent="0" shrinkToFit="false"/>
      <protection locked="true" hidden="false"/>
    </xf>
    <xf numFmtId="166" fontId="8" fillId="0" borderId="0" xfId="0" applyFont="true" applyBorder="true" applyAlignment="true" applyProtection="false">
      <alignment horizontal="right" vertical="bottom" textRotation="0" wrapText="true" indent="0" shrinkToFit="false"/>
      <protection locked="true" hidden="false"/>
    </xf>
    <xf numFmtId="166" fontId="8" fillId="0" borderId="1" xfId="0" applyFont="true" applyBorder="true" applyAlignment="true" applyProtection="false">
      <alignment horizontal="center" vertical="bottom" textRotation="0" wrapText="true" indent="0" shrinkToFit="false"/>
      <protection locked="true" hidden="false"/>
    </xf>
    <xf numFmtId="166" fontId="8" fillId="0" borderId="0" xfId="0" applyFont="true" applyBorder="true" applyAlignment="true" applyProtection="false">
      <alignment horizontal="general" vertical="bottom" textRotation="0" wrapText="true" indent="0" shrinkToFit="false"/>
      <protection locked="true" hidden="false"/>
    </xf>
    <xf numFmtId="166" fontId="6" fillId="0" borderId="1" xfId="0" applyFont="true" applyBorder="true" applyAlignment="false" applyProtection="false">
      <alignment horizontal="general" vertical="bottom" textRotation="0" wrapText="false" indent="0" shrinkToFit="false"/>
      <protection locked="true" hidden="false"/>
    </xf>
    <xf numFmtId="167" fontId="7" fillId="0" borderId="1" xfId="0" applyFont="true" applyBorder="true" applyAlignment="false" applyProtection="false">
      <alignment horizontal="general" vertical="bottom" textRotation="0" wrapText="false" indent="0" shrinkToFit="false"/>
      <protection locked="true" hidden="false"/>
    </xf>
    <xf numFmtId="166" fontId="6" fillId="0" borderId="1" xfId="0" applyFont="true" applyBorder="true" applyAlignment="true" applyProtection="false">
      <alignment horizontal="right" vertical="bottom" textRotation="0" wrapText="false" indent="0" shrinkToFit="false"/>
      <protection locked="true" hidden="false"/>
    </xf>
    <xf numFmtId="166" fontId="6" fillId="0" borderId="0" xfId="0" applyFont="true" applyBorder="false" applyAlignment="true" applyProtection="false">
      <alignment horizontal="right" vertical="bottom" textRotation="0" wrapText="false" indent="0" shrinkToFit="false"/>
      <protection locked="true" hidden="false"/>
    </xf>
    <xf numFmtId="166" fontId="6" fillId="0" borderId="1" xfId="0" applyFont="true" applyBorder="true" applyAlignment="true" applyProtection="false">
      <alignment horizontal="center" vertical="bottom" textRotation="0" wrapText="false" indent="0" shrinkToFit="false"/>
      <protection locked="true" hidden="false"/>
    </xf>
    <xf numFmtId="166" fontId="7" fillId="0" borderId="1"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right" vertical="bottom" textRotation="0" wrapText="false" indent="0" shrinkToFit="false"/>
      <protection locked="true" hidden="false"/>
    </xf>
    <xf numFmtId="168" fontId="6" fillId="0" borderId="0" xfId="0" applyFont="true" applyBorder="true" applyAlignment="fals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general" vertical="bottom" textRotation="0" wrapText="true" indent="0" shrinkToFit="false"/>
      <protection locked="true" hidden="false"/>
    </xf>
    <xf numFmtId="167" fontId="8" fillId="0" borderId="1" xfId="0" applyFont="true" applyBorder="true" applyAlignment="true" applyProtection="false">
      <alignment horizontal="general" vertical="bottom" textRotation="0" wrapText="true" indent="0" shrinkToFit="false"/>
      <protection locked="true" hidden="false"/>
    </xf>
    <xf numFmtId="169" fontId="8" fillId="0" borderId="1" xfId="0" applyFont="true" applyBorder="true" applyAlignment="true" applyProtection="false">
      <alignment horizontal="right" vertical="bottom" textRotation="0" wrapText="true" indent="0" shrinkToFit="false"/>
      <protection locked="true" hidden="false"/>
    </xf>
    <xf numFmtId="169" fontId="8" fillId="0" borderId="0" xfId="0" applyFont="true" applyBorder="true" applyAlignment="true" applyProtection="false">
      <alignment horizontal="right" vertical="bottom" textRotation="0" wrapText="true" indent="0" shrinkToFit="false"/>
      <protection locked="true" hidden="false"/>
    </xf>
    <xf numFmtId="164" fontId="8" fillId="0" borderId="0" xfId="0" applyFont="true" applyBorder="true" applyAlignment="true" applyProtection="false">
      <alignment horizontal="general" vertical="bottom" textRotation="0" wrapText="true" indent="0" shrinkToFit="false"/>
      <protection locked="true" hidden="false"/>
    </xf>
    <xf numFmtId="167" fontId="6" fillId="0" borderId="1" xfId="0" applyFont="true" applyBorder="true" applyAlignment="true" applyProtection="false">
      <alignment horizontal="left" vertical="bottom" textRotation="0" wrapText="false" indent="0" shrinkToFit="false"/>
      <protection locked="true" hidden="false"/>
    </xf>
    <xf numFmtId="164" fontId="6" fillId="0" borderId="1" xfId="0" applyFont="true" applyBorder="true" applyAlignment="false" applyProtection="false">
      <alignment horizontal="general" vertical="bottom" textRotation="0" wrapText="false" indent="0" shrinkToFit="false"/>
      <protection locked="true" hidden="false"/>
    </xf>
    <xf numFmtId="169" fontId="6" fillId="0" borderId="1" xfId="0" applyFont="true" applyBorder="true" applyAlignment="true" applyProtection="false">
      <alignment horizontal="right" vertical="bottom" textRotation="0" wrapText="false" indent="0" shrinkToFit="false"/>
      <protection locked="true" hidden="false"/>
    </xf>
    <xf numFmtId="169" fontId="6" fillId="0" borderId="0" xfId="0" applyFont="true" applyBorder="false" applyAlignment="true" applyProtection="false">
      <alignment horizontal="right" vertical="bottom" textRotation="0" wrapText="false" indent="0" shrinkToFit="false"/>
      <protection locked="true" hidden="false"/>
    </xf>
    <xf numFmtId="167" fontId="6" fillId="0" borderId="1" xfId="0" applyFont="true" applyBorder="true" applyAlignment="false" applyProtection="false">
      <alignment horizontal="general" vertical="bottom" textRotation="0" wrapText="false" indent="0" shrinkToFit="false"/>
      <protection locked="true" hidden="false"/>
    </xf>
    <xf numFmtId="168" fontId="7" fillId="0" borderId="1" xfId="0" applyFont="true" applyBorder="true" applyAlignment="false" applyProtection="false">
      <alignment horizontal="general" vertical="bottom" textRotation="0" wrapText="false" indent="0" shrinkToFit="false"/>
      <protection locked="true" hidden="false"/>
    </xf>
    <xf numFmtId="169" fontId="6" fillId="0" borderId="0" xfId="0" applyFont="true" applyBorder="true" applyAlignment="true" applyProtection="false">
      <alignment horizontal="right"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4" fontId="10" fillId="0" borderId="1" xfId="0" applyFont="true" applyBorder="true" applyAlignment="true" applyProtection="false">
      <alignment horizontal="general" vertical="bottom" textRotation="0" wrapText="true" indent="0" shrinkToFit="false"/>
      <protection locked="true" hidden="false"/>
    </xf>
    <xf numFmtId="166" fontId="10" fillId="0" borderId="1" xfId="0" applyFont="true" applyBorder="true" applyAlignment="true" applyProtection="false">
      <alignment horizontal="general" vertical="bottom" textRotation="0" wrapText="tru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4" fontId="9" fillId="0" borderId="1" xfId="0" applyFont="true" applyBorder="true" applyAlignment="false" applyProtection="false">
      <alignment horizontal="general" vertical="bottom" textRotation="0" wrapText="false" indent="0" shrinkToFit="false"/>
      <protection locked="true" hidden="false"/>
    </xf>
    <xf numFmtId="166" fontId="9" fillId="0" borderId="1" xfId="0" applyFont="true" applyBorder="true" applyAlignment="false" applyProtection="false">
      <alignment horizontal="general" vertical="bottom" textRotation="0" wrapText="false" indent="0" shrinkToFit="false"/>
      <protection locked="true" hidden="false"/>
    </xf>
    <xf numFmtId="166" fontId="10" fillId="0" borderId="2" xfId="0" applyFont="true" applyBorder="true" applyAlignment="true" applyProtection="false">
      <alignment horizontal="general" vertical="bottom" textRotation="0" wrapText="true" indent="0" shrinkToFit="false"/>
      <protection locked="true" hidden="false"/>
    </xf>
    <xf numFmtId="164" fontId="10" fillId="0" borderId="2" xfId="0" applyFont="true" applyBorder="true" applyAlignment="true" applyProtection="false">
      <alignment horizontal="general" vertical="bottom" textRotation="0" wrapText="true" indent="0" shrinkToFit="false"/>
      <protection locked="true" hidden="false"/>
    </xf>
    <xf numFmtId="164" fontId="11" fillId="0" borderId="0" xfId="0" applyFont="true" applyBorder="true" applyAlignment="true" applyProtection="false">
      <alignment horizontal="general" vertical="bottom" textRotation="0" wrapText="tru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9" fillId="0" borderId="3" xfId="0" applyFont="true" applyBorder="true" applyAlignment="false" applyProtection="false">
      <alignment horizontal="general" vertical="bottom" textRotation="0" wrapText="false" indent="0" shrinkToFit="false"/>
      <protection locked="true" hidden="false"/>
    </xf>
    <xf numFmtId="166" fontId="9" fillId="0" borderId="4" xfId="0" applyFont="true" applyBorder="true" applyAlignment="false" applyProtection="false">
      <alignment horizontal="general" vertical="bottom" textRotation="0" wrapText="false" indent="0" shrinkToFit="false"/>
      <protection locked="true" hidden="false"/>
    </xf>
    <xf numFmtId="164" fontId="9" fillId="0" borderId="4"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9" fontId="9" fillId="0" borderId="0" xfId="0" applyFont="true" applyBorder="false" applyAlignment="false" applyProtection="false">
      <alignment horizontal="general" vertical="bottom" textRotation="0" wrapText="false" indent="0" shrinkToFit="false"/>
      <protection locked="true" hidden="false"/>
    </xf>
    <xf numFmtId="169" fontId="10" fillId="0" borderId="1" xfId="0" applyFont="true" applyBorder="true" applyAlignment="true" applyProtection="false">
      <alignment horizontal="general" vertical="bottom"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9" fontId="9"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6" fontId="4" fillId="0" borderId="0" xfId="0" applyFont="true" applyBorder="true" applyAlignment="true" applyProtection="false">
      <alignment horizontal="right" vertical="bottom" textRotation="0" wrapText="false" indent="0" shrinkToFit="false"/>
      <protection locked="true" hidden="false"/>
    </xf>
    <xf numFmtId="167"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11" fillId="0" borderId="1" xfId="0" applyFont="true" applyBorder="true" applyAlignment="true" applyProtection="false">
      <alignment horizontal="center" vertical="bottom" textRotation="90" wrapText="false" indent="0" shrinkToFit="false"/>
      <protection locked="true" hidden="false"/>
    </xf>
    <xf numFmtId="164" fontId="11" fillId="0" borderId="1" xfId="0" applyFont="true" applyBorder="true" applyAlignment="true" applyProtection="false">
      <alignment horizontal="center" vertical="bottom" textRotation="90" wrapText="tru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6" fontId="0" fillId="0" borderId="1" xfId="0" applyFont="true" applyBorder="true" applyAlignment="true" applyProtection="false">
      <alignment horizontal="right" vertical="bottom" textRotation="0" wrapText="false" indent="0" shrinkToFit="false"/>
      <protection locked="true" hidden="false"/>
    </xf>
    <xf numFmtId="167" fontId="0" fillId="0" borderId="1" xfId="0" applyFont="tru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6" fontId="0" fillId="0" borderId="1" xfId="0" applyFont="true" applyBorder="true" applyAlignment="true" applyProtection="false">
      <alignment horizontal="center" vertical="bottom" textRotation="0" wrapText="false" indent="0" shrinkToFit="false"/>
      <protection locked="true" hidden="false"/>
    </xf>
    <xf numFmtId="166" fontId="12" fillId="0" borderId="1" xfId="0" applyFont="true" applyBorder="true" applyAlignment="true" applyProtection="false">
      <alignment horizontal="center" vertical="bottom" textRotation="0" wrapText="false" indent="0" shrinkToFit="false"/>
      <protection locked="true" hidden="false"/>
    </xf>
    <xf numFmtId="166" fontId="0" fillId="0" borderId="1" xfId="0" applyFont="true" applyBorder="true" applyAlignment="true" applyProtection="false">
      <alignment horizontal="right" vertical="center" textRotation="0" wrapText="false" indent="0" shrinkToFit="false"/>
      <protection locked="true" hidden="false"/>
    </xf>
    <xf numFmtId="167" fontId="4" fillId="0" borderId="1" xfId="0" applyFont="true" applyBorder="tru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center" vertical="bottom" textRotation="0" wrapText="fals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4" fillId="0" borderId="2" xfId="0" applyFont="true" applyBorder="true" applyAlignment="true" applyProtection="false">
      <alignment horizontal="general" vertical="center" textRotation="0" wrapText="true" indent="0" shrinkToFit="false"/>
      <protection locked="true" hidden="false"/>
    </xf>
    <xf numFmtId="166" fontId="14" fillId="0" borderId="1"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false" applyAlignment="true" applyProtection="false">
      <alignment horizontal="center" vertical="center" textRotation="0" wrapText="true" indent="0" shrinkToFit="false"/>
      <protection locked="true" hidden="false"/>
    </xf>
    <xf numFmtId="164" fontId="13" fillId="0" borderId="1" xfId="0" applyFont="true" applyBorder="true" applyAlignment="false" applyProtection="false">
      <alignment horizontal="general" vertical="bottom" textRotation="0" wrapText="false" indent="0" shrinkToFit="false"/>
      <protection locked="true" hidden="false"/>
    </xf>
    <xf numFmtId="164" fontId="13" fillId="0" borderId="4" xfId="0" applyFont="true" applyBorder="true" applyAlignment="false" applyProtection="false">
      <alignment horizontal="general" vertical="bottom" textRotation="0" wrapText="false" indent="0" shrinkToFit="false"/>
      <protection locked="true" hidden="false"/>
    </xf>
    <xf numFmtId="166" fontId="13" fillId="0" borderId="1" xfId="0" applyFont="true" applyBorder="true" applyAlignment="true" applyProtection="false">
      <alignment horizontal="center" vertical="bottom" textRotation="0" wrapText="false" indent="0" shrinkToFit="false"/>
      <protection locked="true" hidden="false"/>
    </xf>
    <xf numFmtId="164" fontId="13" fillId="0" borderId="1" xfId="0" applyFont="true" applyBorder="true" applyAlignment="true" applyProtection="false">
      <alignment horizontal="center" vertical="bottom" textRotation="0" wrapText="false" indent="0" shrinkToFit="false"/>
      <protection locked="true" hidden="false"/>
    </xf>
    <xf numFmtId="164" fontId="13" fillId="0" borderId="1" xfId="0" applyFont="true" applyBorder="true" applyAlignment="true" applyProtection="false">
      <alignment horizontal="general" vertical="bottom" textRotation="0" wrapText="true" indent="0" shrinkToFit="false"/>
      <protection locked="true" hidden="false"/>
    </xf>
    <xf numFmtId="164" fontId="15" fillId="0" borderId="5" xfId="0" applyFont="true" applyBorder="true" applyAlignment="true" applyProtection="false">
      <alignment horizontal="center" vertical="center" textRotation="0" wrapText="true" indent="0" shrinkToFit="false"/>
      <protection locked="true" hidden="false"/>
    </xf>
    <xf numFmtId="164" fontId="15" fillId="0" borderId="6" xfId="0" applyFont="true" applyBorder="true" applyAlignment="true" applyProtection="false">
      <alignment horizontal="center" vertical="center" textRotation="0" wrapText="true" indent="0" shrinkToFit="false"/>
      <protection locked="true" hidden="false"/>
    </xf>
    <xf numFmtId="164" fontId="16" fillId="0" borderId="7" xfId="0" applyFont="true" applyBorder="true" applyAlignment="true" applyProtection="false">
      <alignment horizontal="general" vertical="center" textRotation="0" wrapText="false" indent="0" shrinkToFit="false"/>
      <protection locked="true" hidden="false"/>
    </xf>
    <xf numFmtId="164" fontId="16" fillId="0" borderId="8" xfId="0" applyFont="true" applyBorder="true" applyAlignment="true" applyProtection="false">
      <alignment horizontal="center" vertical="center" textRotation="0" wrapText="false" indent="0" shrinkToFit="false"/>
      <protection locked="true" hidden="false"/>
    </xf>
    <xf numFmtId="164" fontId="16" fillId="0" borderId="8" xfId="0" applyFont="true" applyBorder="true" applyAlignment="true" applyProtection="false">
      <alignment horizontal="center" vertical="center" textRotation="0" wrapText="true" indent="0" shrinkToFit="false"/>
      <protection locked="true" hidden="false"/>
    </xf>
    <xf numFmtId="164" fontId="17" fillId="0" borderId="8" xfId="0" applyFont="true" applyBorder="true" applyAlignment="true" applyProtection="false">
      <alignment horizontal="center"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134"/>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75"/>
  <cols>
    <col collapsed="false" hidden="false" max="1" min="1" style="1" width="84.6666666666667"/>
    <col collapsed="false" hidden="false" max="1025" min="2" style="0" width="8.81851851851852"/>
  </cols>
  <sheetData>
    <row r="1" customFormat="false" ht="15.75" hidden="false" customHeight="false" outlineLevel="0" collapsed="false">
      <c r="A1" s="2" t="s">
        <v>0</v>
      </c>
    </row>
    <row r="2" customFormat="false" ht="15.75" hidden="false" customHeight="false" outlineLevel="0" collapsed="false">
      <c r="A2" s="2"/>
    </row>
    <row r="3" customFormat="false" ht="35.05" hidden="false" customHeight="false" outlineLevel="0" collapsed="false">
      <c r="A3" s="2" t="s">
        <v>1</v>
      </c>
    </row>
    <row r="4" customFormat="false" ht="15.75" hidden="false" customHeight="false" outlineLevel="0" collapsed="false">
      <c r="A4" s="2"/>
    </row>
    <row r="5" customFormat="false" ht="15.75" hidden="false" customHeight="false" outlineLevel="0" collapsed="false">
      <c r="A5" s="2" t="s">
        <v>2</v>
      </c>
    </row>
    <row r="6" customFormat="false" ht="38.25" hidden="false" customHeight="false" outlineLevel="0" collapsed="false">
      <c r="A6" s="2" t="s">
        <v>3</v>
      </c>
    </row>
    <row r="7" customFormat="false" ht="15.75" hidden="false" customHeight="false" outlineLevel="0" collapsed="false">
      <c r="A7" s="3"/>
    </row>
    <row r="8" customFormat="false" ht="15.75" hidden="false" customHeight="false" outlineLevel="0" collapsed="false">
      <c r="A8" s="2" t="s">
        <v>4</v>
      </c>
    </row>
    <row r="9" customFormat="false" ht="15.75" hidden="false" customHeight="false" outlineLevel="0" collapsed="false">
      <c r="A9" s="2"/>
    </row>
    <row r="10" customFormat="false" ht="15.75" hidden="false" customHeight="false" outlineLevel="0" collapsed="false">
      <c r="A10" s="3" t="s">
        <v>5</v>
      </c>
    </row>
    <row r="11" customFormat="false" ht="15.75" hidden="false" customHeight="false" outlineLevel="0" collapsed="false">
      <c r="A11" s="2"/>
    </row>
    <row r="12" customFormat="false" ht="38.25" hidden="false" customHeight="false" outlineLevel="0" collapsed="false">
      <c r="A12" s="2" t="s">
        <v>6</v>
      </c>
    </row>
    <row r="13" customFormat="false" ht="15.75" hidden="false" customHeight="false" outlineLevel="0" collapsed="false">
      <c r="A13" s="2"/>
    </row>
    <row r="14" customFormat="false" ht="15.75" hidden="false" customHeight="false" outlineLevel="0" collapsed="false">
      <c r="A14" s="2" t="s">
        <v>7</v>
      </c>
    </row>
    <row r="15" customFormat="false" ht="15.75" hidden="false" customHeight="false" outlineLevel="0" collapsed="false">
      <c r="A15" s="2"/>
    </row>
    <row r="16" customFormat="false" ht="38.25" hidden="false" customHeight="false" outlineLevel="0" collapsed="false">
      <c r="A16" s="2" t="s">
        <v>8</v>
      </c>
    </row>
    <row r="17" customFormat="false" ht="15.75" hidden="false" customHeight="false" outlineLevel="0" collapsed="false">
      <c r="A17" s="2"/>
    </row>
    <row r="18" customFormat="false" ht="15.75" hidden="false" customHeight="false" outlineLevel="0" collapsed="false">
      <c r="A18" s="2" t="s">
        <v>9</v>
      </c>
    </row>
    <row r="19" customFormat="false" ht="15.75" hidden="false" customHeight="false" outlineLevel="0" collapsed="false">
      <c r="A19" s="2"/>
    </row>
    <row r="20" customFormat="false" ht="25.5" hidden="false" customHeight="false" outlineLevel="0" collapsed="false">
      <c r="A20" s="2" t="s">
        <v>10</v>
      </c>
    </row>
    <row r="21" customFormat="false" ht="15.75" hidden="false" customHeight="false" outlineLevel="0" collapsed="false">
      <c r="A21" s="2"/>
    </row>
    <row r="22" customFormat="false" ht="38.25" hidden="false" customHeight="false" outlineLevel="0" collapsed="false">
      <c r="A22" s="2" t="s">
        <v>11</v>
      </c>
    </row>
    <row r="23" customFormat="false" ht="15.75" hidden="false" customHeight="false" outlineLevel="0" collapsed="false">
      <c r="A23" s="2"/>
    </row>
    <row r="24" customFormat="false" ht="38.25" hidden="false" customHeight="false" outlineLevel="0" collapsed="false">
      <c r="A24" s="2" t="s">
        <v>12</v>
      </c>
    </row>
    <row r="25" customFormat="false" ht="15.75" hidden="false" customHeight="false" outlineLevel="0" collapsed="false">
      <c r="A25" s="2"/>
    </row>
    <row r="26" customFormat="false" ht="15.75" hidden="false" customHeight="false" outlineLevel="0" collapsed="false">
      <c r="A26" s="2"/>
    </row>
    <row r="27" customFormat="false" ht="15.75" hidden="false" customHeight="false" outlineLevel="0" collapsed="false">
      <c r="A27" s="3" t="s">
        <v>13</v>
      </c>
    </row>
    <row r="28" customFormat="false" ht="15.75" hidden="false" customHeight="false" outlineLevel="0" collapsed="false">
      <c r="A28" s="2"/>
    </row>
    <row r="29" customFormat="false" ht="38.25" hidden="false" customHeight="false" outlineLevel="0" collapsed="false">
      <c r="A29" s="2" t="s">
        <v>14</v>
      </c>
    </row>
    <row r="30" customFormat="false" ht="15.75" hidden="false" customHeight="false" outlineLevel="0" collapsed="false">
      <c r="A30" s="2"/>
    </row>
    <row r="31" customFormat="false" ht="15.75" hidden="false" customHeight="false" outlineLevel="0" collapsed="false">
      <c r="A31" s="2" t="s">
        <v>7</v>
      </c>
    </row>
    <row r="32" customFormat="false" ht="15.75" hidden="false" customHeight="false" outlineLevel="0" collapsed="false">
      <c r="A32" s="2"/>
    </row>
    <row r="33" customFormat="false" ht="15.75" hidden="false" customHeight="false" outlineLevel="0" collapsed="false">
      <c r="A33" s="2" t="s">
        <v>15</v>
      </c>
    </row>
    <row r="34" customFormat="false" ht="15.75" hidden="false" customHeight="false" outlineLevel="0" collapsed="false">
      <c r="A34" s="2"/>
    </row>
    <row r="35" customFormat="false" ht="25.5" hidden="false" customHeight="false" outlineLevel="0" collapsed="false">
      <c r="A35" s="2" t="s">
        <v>10</v>
      </c>
    </row>
    <row r="36" customFormat="false" ht="15.75" hidden="false" customHeight="false" outlineLevel="0" collapsed="false">
      <c r="A36" s="2"/>
    </row>
    <row r="37" customFormat="false" ht="15.75" hidden="false" customHeight="false" outlineLevel="0" collapsed="false">
      <c r="A37" s="2"/>
    </row>
    <row r="38" customFormat="false" ht="15.75" hidden="false" customHeight="false" outlineLevel="0" collapsed="false">
      <c r="A38" s="3" t="s">
        <v>16</v>
      </c>
    </row>
    <row r="39" customFormat="false" ht="15.75" hidden="false" customHeight="false" outlineLevel="0" collapsed="false">
      <c r="A39" s="2"/>
    </row>
    <row r="40" customFormat="false" ht="15.75" hidden="false" customHeight="false" outlineLevel="0" collapsed="false">
      <c r="A40" s="2" t="s">
        <v>17</v>
      </c>
    </row>
    <row r="41" customFormat="false" ht="15.75" hidden="false" customHeight="false" outlineLevel="0" collapsed="false">
      <c r="A41" s="2"/>
    </row>
    <row r="42" customFormat="false" ht="25.5" hidden="false" customHeight="false" outlineLevel="0" collapsed="false">
      <c r="A42" s="2" t="s">
        <v>18</v>
      </c>
    </row>
    <row r="43" customFormat="false" ht="15.75" hidden="false" customHeight="false" outlineLevel="0" collapsed="false">
      <c r="A43" s="2"/>
    </row>
    <row r="44" customFormat="false" ht="15.75" hidden="false" customHeight="false" outlineLevel="0" collapsed="false">
      <c r="A44" s="2" t="s">
        <v>19</v>
      </c>
    </row>
    <row r="45" customFormat="false" ht="15.75" hidden="false" customHeight="false" outlineLevel="0" collapsed="false">
      <c r="A45" s="2"/>
    </row>
    <row r="46" customFormat="false" ht="38.25" hidden="false" customHeight="false" outlineLevel="0" collapsed="false">
      <c r="A46" s="2" t="s">
        <v>20</v>
      </c>
    </row>
    <row r="47" customFormat="false" ht="15.75" hidden="false" customHeight="false" outlineLevel="0" collapsed="false">
      <c r="A47" s="2"/>
    </row>
    <row r="48" customFormat="false" ht="15.75" hidden="false" customHeight="false" outlineLevel="0" collapsed="false">
      <c r="A48" s="2" t="s">
        <v>21</v>
      </c>
    </row>
    <row r="49" customFormat="false" ht="15.75" hidden="false" customHeight="false" outlineLevel="0" collapsed="false">
      <c r="A49" s="2"/>
    </row>
    <row r="50" customFormat="false" ht="25.5" hidden="false" customHeight="false" outlineLevel="0" collapsed="false">
      <c r="A50" s="2" t="s">
        <v>10</v>
      </c>
    </row>
    <row r="51" customFormat="false" ht="15.75" hidden="false" customHeight="false" outlineLevel="0" collapsed="false">
      <c r="A51" s="2"/>
    </row>
    <row r="52" customFormat="false" ht="38.25" hidden="false" customHeight="false" outlineLevel="0" collapsed="false">
      <c r="A52" s="2" t="s">
        <v>11</v>
      </c>
    </row>
    <row r="53" customFormat="false" ht="15.75" hidden="false" customHeight="false" outlineLevel="0" collapsed="false">
      <c r="A53" s="2"/>
    </row>
    <row r="54" customFormat="false" ht="25.5" hidden="false" customHeight="false" outlineLevel="0" collapsed="false">
      <c r="A54" s="2" t="s">
        <v>22</v>
      </c>
    </row>
    <row r="55" customFormat="false" ht="15.75" hidden="false" customHeight="false" outlineLevel="0" collapsed="false">
      <c r="A55" s="2"/>
    </row>
    <row r="56" customFormat="false" ht="25.5" hidden="false" customHeight="false" outlineLevel="0" collapsed="false">
      <c r="A56" s="2" t="s">
        <v>23</v>
      </c>
    </row>
    <row r="57" customFormat="false" ht="15.75" hidden="false" customHeight="false" outlineLevel="0" collapsed="false">
      <c r="A57" s="2"/>
    </row>
    <row r="58" customFormat="false" ht="38.25" hidden="false" customHeight="false" outlineLevel="0" collapsed="false">
      <c r="A58" s="2" t="s">
        <v>24</v>
      </c>
    </row>
    <row r="59" customFormat="false" ht="15.75" hidden="false" customHeight="false" outlineLevel="0" collapsed="false">
      <c r="A59" s="2"/>
    </row>
    <row r="60" customFormat="false" ht="15.75" hidden="false" customHeight="false" outlineLevel="0" collapsed="false">
      <c r="A60" s="2"/>
    </row>
    <row r="61" customFormat="false" ht="15.75" hidden="false" customHeight="false" outlineLevel="0" collapsed="false">
      <c r="A61" s="3" t="s">
        <v>25</v>
      </c>
    </row>
    <row r="62" customFormat="false" ht="15.75" hidden="false" customHeight="false" outlineLevel="0" collapsed="false">
      <c r="A62" s="2"/>
    </row>
    <row r="63" customFormat="false" ht="63.75" hidden="false" customHeight="false" outlineLevel="0" collapsed="false">
      <c r="A63" s="2" t="s">
        <v>26</v>
      </c>
    </row>
    <row r="64" customFormat="false" ht="15.75" hidden="false" customHeight="false" outlineLevel="0" collapsed="false">
      <c r="A64" s="2"/>
    </row>
    <row r="65" customFormat="false" ht="15.75" hidden="false" customHeight="false" outlineLevel="0" collapsed="false">
      <c r="A65" s="2" t="s">
        <v>7</v>
      </c>
    </row>
    <row r="66" customFormat="false" ht="15.75" hidden="false" customHeight="false" outlineLevel="0" collapsed="false">
      <c r="A66" s="2"/>
    </row>
    <row r="67" customFormat="false" ht="38.25" hidden="false" customHeight="false" outlineLevel="0" collapsed="false">
      <c r="A67" s="2" t="s">
        <v>8</v>
      </c>
    </row>
    <row r="68" customFormat="false" ht="15.75" hidden="false" customHeight="false" outlineLevel="0" collapsed="false">
      <c r="A68" s="2"/>
    </row>
    <row r="69" customFormat="false" ht="15.75" hidden="false" customHeight="false" outlineLevel="0" collapsed="false">
      <c r="A69" s="2" t="s">
        <v>9</v>
      </c>
    </row>
    <row r="70" customFormat="false" ht="15.75" hidden="false" customHeight="false" outlineLevel="0" collapsed="false">
      <c r="A70" s="2"/>
    </row>
    <row r="71" customFormat="false" ht="25.5" hidden="false" customHeight="false" outlineLevel="0" collapsed="false">
      <c r="A71" s="2" t="s">
        <v>10</v>
      </c>
    </row>
    <row r="72" customFormat="false" ht="15.75" hidden="false" customHeight="false" outlineLevel="0" collapsed="false">
      <c r="A72" s="2"/>
    </row>
    <row r="73" customFormat="false" ht="38.25" hidden="false" customHeight="false" outlineLevel="0" collapsed="false">
      <c r="A73" s="2" t="s">
        <v>11</v>
      </c>
    </row>
    <row r="74" customFormat="false" ht="15.75" hidden="false" customHeight="false" outlineLevel="0" collapsed="false">
      <c r="A74" s="2"/>
    </row>
    <row r="75" customFormat="false" ht="25.5" hidden="false" customHeight="false" outlineLevel="0" collapsed="false">
      <c r="A75" s="2" t="s">
        <v>27</v>
      </c>
    </row>
    <row r="76" customFormat="false" ht="15.75" hidden="false" customHeight="false" outlineLevel="0" collapsed="false">
      <c r="A76" s="2"/>
    </row>
    <row r="77" customFormat="false" ht="38.25" hidden="false" customHeight="false" outlineLevel="0" collapsed="false">
      <c r="A77" s="2" t="s">
        <v>12</v>
      </c>
    </row>
    <row r="78" customFormat="false" ht="15.75" hidden="false" customHeight="false" outlineLevel="0" collapsed="false">
      <c r="A78" s="0"/>
    </row>
    <row r="79" customFormat="false" ht="15.75" hidden="false" customHeight="false" outlineLevel="0" collapsed="false">
      <c r="A79" s="2"/>
    </row>
    <row r="80" customFormat="false" ht="15.75" hidden="false" customHeight="false" outlineLevel="0" collapsed="false">
      <c r="A80" s="3" t="s">
        <v>28</v>
      </c>
    </row>
    <row r="81" customFormat="false" ht="15.75" hidden="false" customHeight="false" outlineLevel="0" collapsed="false">
      <c r="A81" s="2"/>
    </row>
    <row r="82" customFormat="false" ht="51" hidden="false" customHeight="false" outlineLevel="0" collapsed="false">
      <c r="A82" s="2" t="s">
        <v>29</v>
      </c>
    </row>
    <row r="83" customFormat="false" ht="15.75" hidden="false" customHeight="false" outlineLevel="0" collapsed="false">
      <c r="A83" s="2"/>
    </row>
    <row r="84" customFormat="false" ht="15.75" hidden="false" customHeight="false" outlineLevel="0" collapsed="false">
      <c r="A84" s="2" t="s">
        <v>7</v>
      </c>
    </row>
    <row r="85" customFormat="false" ht="15.75" hidden="false" customHeight="false" outlineLevel="0" collapsed="false">
      <c r="A85" s="2" t="s">
        <v>30</v>
      </c>
    </row>
    <row r="86" customFormat="false" ht="15.75" hidden="false" customHeight="false" outlineLevel="0" collapsed="false">
      <c r="A86" s="2"/>
    </row>
    <row r="87" customFormat="false" ht="15.75" hidden="false" customHeight="false" outlineLevel="0" collapsed="false">
      <c r="A87" s="2" t="s">
        <v>9</v>
      </c>
    </row>
    <row r="88" customFormat="false" ht="15.75" hidden="false" customHeight="false" outlineLevel="0" collapsed="false">
      <c r="A88" s="2"/>
    </row>
    <row r="89" customFormat="false" ht="25.5" hidden="false" customHeight="false" outlineLevel="0" collapsed="false">
      <c r="A89" s="2" t="s">
        <v>10</v>
      </c>
    </row>
    <row r="90" customFormat="false" ht="15.75" hidden="false" customHeight="false" outlineLevel="0" collapsed="false">
      <c r="A90" s="2"/>
    </row>
    <row r="91" customFormat="false" ht="25.5" hidden="false" customHeight="false" outlineLevel="0" collapsed="false">
      <c r="A91" s="2" t="s">
        <v>31</v>
      </c>
    </row>
    <row r="92" customFormat="false" ht="15.75" hidden="false" customHeight="false" outlineLevel="0" collapsed="false">
      <c r="A92" s="2"/>
    </row>
    <row r="93" customFormat="false" ht="89.25" hidden="false" customHeight="false" outlineLevel="0" collapsed="false">
      <c r="A93" s="2" t="s">
        <v>32</v>
      </c>
    </row>
    <row r="94" customFormat="false" ht="15.75" hidden="false" customHeight="false" outlineLevel="0" collapsed="false">
      <c r="A94" s="2"/>
    </row>
    <row r="95" customFormat="false" ht="25.5" hidden="false" customHeight="false" outlineLevel="0" collapsed="false">
      <c r="A95" s="2" t="s">
        <v>33</v>
      </c>
    </row>
    <row r="96" customFormat="false" ht="15.75" hidden="false" customHeight="false" outlineLevel="0" collapsed="false">
      <c r="A96" s="0"/>
    </row>
    <row r="97" customFormat="false" ht="15.75" hidden="false" customHeight="false" outlineLevel="0" collapsed="false">
      <c r="A97" s="2"/>
    </row>
    <row r="98" customFormat="false" ht="15.75" hidden="false" customHeight="false" outlineLevel="0" collapsed="false">
      <c r="A98" s="3" t="s">
        <v>34</v>
      </c>
    </row>
    <row r="99" customFormat="false" ht="15.75" hidden="false" customHeight="false" outlineLevel="0" collapsed="false">
      <c r="A99" s="2"/>
    </row>
    <row r="100" customFormat="false" ht="51" hidden="false" customHeight="false" outlineLevel="0" collapsed="false">
      <c r="A100" s="2" t="s">
        <v>35</v>
      </c>
    </row>
    <row r="101" customFormat="false" ht="15.75" hidden="false" customHeight="false" outlineLevel="0" collapsed="false">
      <c r="A101" s="2"/>
    </row>
    <row r="102" customFormat="false" ht="15.75" hidden="false" customHeight="false" outlineLevel="0" collapsed="false">
      <c r="A102" s="2" t="s">
        <v>7</v>
      </c>
    </row>
    <row r="103" customFormat="false" ht="15.75" hidden="false" customHeight="false" outlineLevel="0" collapsed="false">
      <c r="A103" s="2" t="s">
        <v>30</v>
      </c>
    </row>
    <row r="104" customFormat="false" ht="15.75" hidden="false" customHeight="false" outlineLevel="0" collapsed="false">
      <c r="A104" s="2"/>
    </row>
    <row r="105" customFormat="false" ht="15.75" hidden="false" customHeight="false" outlineLevel="0" collapsed="false">
      <c r="A105" s="2" t="s">
        <v>9</v>
      </c>
    </row>
    <row r="106" customFormat="false" ht="15.75" hidden="false" customHeight="false" outlineLevel="0" collapsed="false">
      <c r="A106" s="2"/>
    </row>
    <row r="107" customFormat="false" ht="25.5" hidden="false" customHeight="false" outlineLevel="0" collapsed="false">
      <c r="A107" s="2" t="s">
        <v>10</v>
      </c>
    </row>
    <row r="108" customFormat="false" ht="15.75" hidden="false" customHeight="false" outlineLevel="0" collapsed="false">
      <c r="A108" s="2"/>
    </row>
    <row r="109" customFormat="false" ht="25.5" hidden="false" customHeight="false" outlineLevel="0" collapsed="false">
      <c r="A109" s="2" t="s">
        <v>31</v>
      </c>
    </row>
    <row r="110" customFormat="false" ht="15.75" hidden="false" customHeight="false" outlineLevel="0" collapsed="false">
      <c r="A110" s="2"/>
    </row>
    <row r="111" customFormat="false" ht="89.25" hidden="false" customHeight="false" outlineLevel="0" collapsed="false">
      <c r="A111" s="2" t="s">
        <v>32</v>
      </c>
    </row>
    <row r="112" customFormat="false" ht="15.75" hidden="false" customHeight="false" outlineLevel="0" collapsed="false">
      <c r="A112" s="2"/>
    </row>
    <row r="113" customFormat="false" ht="25.5" hidden="false" customHeight="false" outlineLevel="0" collapsed="false">
      <c r="A113" s="2" t="s">
        <v>33</v>
      </c>
    </row>
    <row r="114" customFormat="false" ht="15.75" hidden="false" customHeight="false" outlineLevel="0" collapsed="false">
      <c r="A114" s="2"/>
    </row>
    <row r="115" customFormat="false" ht="15.75" hidden="false" customHeight="false" outlineLevel="0" collapsed="false">
      <c r="A115" s="2"/>
    </row>
    <row r="116" customFormat="false" ht="15.75" hidden="false" customHeight="false" outlineLevel="0" collapsed="false">
      <c r="A116" s="3" t="s">
        <v>36</v>
      </c>
    </row>
    <row r="117" customFormat="false" ht="15.75" hidden="false" customHeight="false" outlineLevel="0" collapsed="false">
      <c r="A117" s="2"/>
    </row>
    <row r="118" customFormat="false" ht="25.5" hidden="false" customHeight="false" outlineLevel="0" collapsed="false">
      <c r="A118" s="2" t="s">
        <v>37</v>
      </c>
    </row>
    <row r="119" customFormat="false" ht="15.75" hidden="false" customHeight="false" outlineLevel="0" collapsed="false">
      <c r="A119" s="0"/>
    </row>
    <row r="120" customFormat="false" ht="15.75" hidden="false" customHeight="false" outlineLevel="0" collapsed="false">
      <c r="A120" s="2"/>
    </row>
    <row r="121" customFormat="false" ht="15.75" hidden="false" customHeight="false" outlineLevel="0" collapsed="false">
      <c r="A121" s="3" t="s">
        <v>38</v>
      </c>
    </row>
    <row r="122" customFormat="false" ht="15.75" hidden="false" customHeight="false" outlineLevel="0" collapsed="false">
      <c r="A122" s="2"/>
    </row>
    <row r="123" customFormat="false" ht="25.5" hidden="false" customHeight="false" outlineLevel="0" collapsed="false">
      <c r="A123" s="2" t="s">
        <v>39</v>
      </c>
    </row>
    <row r="124" customFormat="false" ht="15.75" hidden="false" customHeight="false" outlineLevel="0" collapsed="false">
      <c r="A124" s="2"/>
    </row>
    <row r="125" customFormat="false" ht="25.5" hidden="false" customHeight="false" outlineLevel="0" collapsed="false">
      <c r="A125" s="2" t="s">
        <v>40</v>
      </c>
    </row>
    <row r="126" customFormat="false" ht="15.75" hidden="false" customHeight="false" outlineLevel="0" collapsed="false">
      <c r="A126" s="2"/>
    </row>
    <row r="127" customFormat="false" ht="51" hidden="false" customHeight="false" outlineLevel="0" collapsed="false">
      <c r="A127" s="2" t="s">
        <v>41</v>
      </c>
    </row>
    <row r="128" customFormat="false" ht="15.75" hidden="false" customHeight="false" outlineLevel="0" collapsed="false">
      <c r="A128" s="2" t="s">
        <v>42</v>
      </c>
    </row>
    <row r="129" customFormat="false" ht="15.75" hidden="false" customHeight="false" outlineLevel="0" collapsed="false">
      <c r="A129" s="2"/>
    </row>
    <row r="130" customFormat="false" ht="15.75" hidden="false" customHeight="false" outlineLevel="0" collapsed="false">
      <c r="A130" s="2" t="s">
        <v>9</v>
      </c>
    </row>
    <row r="131" customFormat="false" ht="15.75" hidden="false" customHeight="false" outlineLevel="0" collapsed="false">
      <c r="A131" s="2"/>
    </row>
    <row r="132" customFormat="false" ht="25.5" hidden="false" customHeight="false" outlineLevel="0" collapsed="false">
      <c r="A132" s="2" t="s">
        <v>10</v>
      </c>
    </row>
    <row r="133" customFormat="false" ht="15.75" hidden="false" customHeight="false" outlineLevel="0" collapsed="false">
      <c r="A133" s="2"/>
    </row>
    <row r="134" customFormat="false" ht="38.25" hidden="false" customHeight="false" outlineLevel="0" collapsed="false">
      <c r="A134" s="2" t="s">
        <v>43</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1:193"/>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1" activeCellId="0" sqref="A1"/>
    </sheetView>
  </sheetViews>
  <sheetFormatPr defaultRowHeight="15.75"/>
  <cols>
    <col collapsed="false" hidden="false" max="1" min="1" style="4" width="24.6962962962963"/>
    <col collapsed="false" hidden="false" max="2" min="2" style="4" width="12.6407407407407"/>
    <col collapsed="false" hidden="false" max="3" min="3" style="5" width="15.3851851851852"/>
    <col collapsed="false" hidden="false" max="4" min="4" style="4" width="19.6962962962963"/>
    <col collapsed="false" hidden="false" max="5" min="5" style="6" width="11.3666666666667"/>
    <col collapsed="false" hidden="false" max="7" min="6" style="6" width="14.3074074074074"/>
    <col collapsed="false" hidden="false" max="8" min="8" style="6" width="11.3666666666667"/>
    <col collapsed="false" hidden="false" max="9" min="9" style="4" width="27.7333333333333"/>
    <col collapsed="false" hidden="false" max="10" min="10" style="7" width="14.3074074074074"/>
    <col collapsed="false" hidden="false" max="11" min="11" style="7" width="19.8925925925926"/>
    <col collapsed="false" hidden="false" max="12" min="12" style="7" width="21.6555555555556"/>
    <col collapsed="false" hidden="false" max="13" min="13" style="7" width="17.5407407407407"/>
    <col collapsed="false" hidden="false" max="14" min="14" style="7" width="16.5592592592593"/>
    <col collapsed="false" hidden="false" max="15" min="15" style="7" width="13.2296296296296"/>
    <col collapsed="false" hidden="false" max="16" min="16" style="8" width="18.5222222222222"/>
    <col collapsed="false" hidden="false" max="1025" min="17" style="4" width="11.3666666666667"/>
  </cols>
  <sheetData>
    <row r="1" s="13" customFormat="true" ht="103.05" hidden="false" customHeight="true" outlineLevel="0" collapsed="false">
      <c r="A1" s="9" t="s">
        <v>44</v>
      </c>
      <c r="B1" s="9" t="s">
        <v>45</v>
      </c>
      <c r="C1" s="9" t="s">
        <v>46</v>
      </c>
      <c r="D1" s="9" t="s">
        <v>47</v>
      </c>
      <c r="E1" s="10" t="s">
        <v>48</v>
      </c>
      <c r="F1" s="10" t="s">
        <v>49</v>
      </c>
      <c r="G1" s="10" t="s">
        <v>50</v>
      </c>
      <c r="H1" s="11"/>
      <c r="I1" s="9" t="s">
        <v>44</v>
      </c>
      <c r="J1" s="12" t="s">
        <v>45</v>
      </c>
      <c r="K1" s="12" t="s">
        <v>46</v>
      </c>
      <c r="L1" s="12" t="s">
        <v>47</v>
      </c>
      <c r="M1" s="12" t="s">
        <v>51</v>
      </c>
      <c r="N1" s="12" t="s">
        <v>52</v>
      </c>
      <c r="O1" s="12" t="s">
        <v>53</v>
      </c>
      <c r="P1" s="12" t="s">
        <v>54</v>
      </c>
      <c r="Q1" s="10" t="s">
        <v>50</v>
      </c>
    </row>
    <row r="2" customFormat="false" ht="15.75" hidden="false" customHeight="false" outlineLevel="0" collapsed="false">
      <c r="A2" s="14" t="s">
        <v>55</v>
      </c>
      <c r="B2" s="14" t="n">
        <v>250.48</v>
      </c>
      <c r="C2" s="15" t="n">
        <v>33.0177534</v>
      </c>
      <c r="D2" s="14" t="s">
        <v>56</v>
      </c>
      <c r="E2" s="16" t="n">
        <v>-0.529720861526211</v>
      </c>
      <c r="F2" s="16" t="n">
        <v>0.314533622862609</v>
      </c>
      <c r="G2" s="16" t="s">
        <v>57</v>
      </c>
      <c r="H2" s="17"/>
      <c r="I2" s="14" t="s">
        <v>58</v>
      </c>
      <c r="J2" s="18" t="n">
        <v>187.38</v>
      </c>
      <c r="K2" s="19" t="n">
        <v>30.1563438886151</v>
      </c>
      <c r="L2" s="18" t="s">
        <v>59</v>
      </c>
      <c r="M2" s="18" t="n">
        <v>-2.95474256052916</v>
      </c>
      <c r="N2" s="18" t="n">
        <f aca="false">M2+1.4</f>
        <v>-1.55474256052916</v>
      </c>
      <c r="O2" s="18" t="n">
        <v>1.3971508941696</v>
      </c>
      <c r="P2" s="19" t="n">
        <f aca="false">O2-0.28</f>
        <v>1.1171508941696</v>
      </c>
      <c r="Q2" s="16" t="s">
        <v>57</v>
      </c>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75" hidden="false" customHeight="false" outlineLevel="0" collapsed="false">
      <c r="A3" s="14" t="s">
        <v>60</v>
      </c>
      <c r="B3" s="14" t="n">
        <v>251.18</v>
      </c>
      <c r="C3" s="15" t="n">
        <v>33.04317162</v>
      </c>
      <c r="D3" s="14" t="s">
        <v>56</v>
      </c>
      <c r="E3" s="16" t="n">
        <v>0.406896983123546</v>
      </c>
      <c r="F3" s="16" t="n">
        <v>1.56669517936285</v>
      </c>
      <c r="G3" s="16" t="s">
        <v>57</v>
      </c>
      <c r="H3" s="17"/>
      <c r="I3" s="14" t="s">
        <v>61</v>
      </c>
      <c r="J3" s="18" t="n">
        <v>190.45</v>
      </c>
      <c r="K3" s="19" t="n">
        <v>30.3331071956629</v>
      </c>
      <c r="L3" s="18" t="s">
        <v>59</v>
      </c>
      <c r="M3" s="18" t="n">
        <v>-2.68179960666583</v>
      </c>
      <c r="N3" s="18" t="n">
        <f aca="false">M3+1.4</f>
        <v>-1.28179960666583</v>
      </c>
      <c r="O3" s="18" t="n">
        <v>1.35741953830709</v>
      </c>
      <c r="P3" s="19" t="n">
        <f aca="false">O3-0.28</f>
        <v>1.07741953830709</v>
      </c>
      <c r="Q3" s="16" t="s">
        <v>57</v>
      </c>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75" hidden="false" customHeight="false" outlineLevel="0" collapsed="false">
      <c r="A4" s="14" t="s">
        <v>62</v>
      </c>
      <c r="B4" s="14" t="n">
        <v>251.35</v>
      </c>
      <c r="C4" s="15" t="n">
        <v>33.04934462</v>
      </c>
      <c r="D4" s="14" t="s">
        <v>56</v>
      </c>
      <c r="E4" s="16" t="n">
        <v>0.576906850421506</v>
      </c>
      <c r="F4" s="16" t="n">
        <v>1.51851211672219</v>
      </c>
      <c r="G4" s="16" t="s">
        <v>57</v>
      </c>
      <c r="H4" s="17"/>
      <c r="I4" s="14" t="s">
        <v>63</v>
      </c>
      <c r="J4" s="18" t="n">
        <v>194.02</v>
      </c>
      <c r="K4" s="19" t="n">
        <v>30.5386593149335</v>
      </c>
      <c r="L4" s="18" t="s">
        <v>59</v>
      </c>
      <c r="M4" s="18" t="n">
        <v>-2.97569049228555</v>
      </c>
      <c r="N4" s="18" t="n">
        <f aca="false">M4+1.4</f>
        <v>-1.57569049228555</v>
      </c>
      <c r="O4" s="18" t="n">
        <v>1.08574990242113</v>
      </c>
      <c r="P4" s="19" t="n">
        <f aca="false">O4-0.28</f>
        <v>0.805749902421129</v>
      </c>
      <c r="Q4" s="16" t="s">
        <v>57</v>
      </c>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5.75" hidden="false" customHeight="false" outlineLevel="0" collapsed="false">
      <c r="A5" s="14" t="s">
        <v>64</v>
      </c>
      <c r="B5" s="14" t="n">
        <v>260.77</v>
      </c>
      <c r="C5" s="15" t="n">
        <v>33.3914013</v>
      </c>
      <c r="D5" s="14" t="s">
        <v>56</v>
      </c>
      <c r="E5" s="16" t="n">
        <v>0.823665685434073</v>
      </c>
      <c r="F5" s="16" t="n">
        <v>1.48231296657858</v>
      </c>
      <c r="G5" s="16" t="s">
        <v>57</v>
      </c>
      <c r="H5" s="17"/>
      <c r="I5" s="14" t="s">
        <v>65</v>
      </c>
      <c r="J5" s="18" t="n">
        <v>196.87</v>
      </c>
      <c r="K5" s="19" t="n">
        <v>30.7027555446033</v>
      </c>
      <c r="L5" s="18" t="s">
        <v>59</v>
      </c>
      <c r="M5" s="18" t="n">
        <v>-2.07736331475126</v>
      </c>
      <c r="N5" s="18" t="n">
        <f aca="false">M5+1.4</f>
        <v>-0.677363314751265</v>
      </c>
      <c r="O5" s="18" t="n">
        <v>1.51275601541257</v>
      </c>
      <c r="P5" s="19" t="n">
        <f aca="false">O5-0.28</f>
        <v>1.23275601541257</v>
      </c>
      <c r="Q5" s="16" t="s">
        <v>57</v>
      </c>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5.75" hidden="false" customHeight="false" outlineLevel="0" collapsed="false">
      <c r="A6" s="14" t="s">
        <v>66</v>
      </c>
      <c r="B6" s="14" t="n">
        <v>261.24</v>
      </c>
      <c r="C6" s="15" t="n">
        <v>33.40846782</v>
      </c>
      <c r="D6" s="14" t="s">
        <v>56</v>
      </c>
      <c r="E6" s="16" t="n">
        <v>-0.0262502233169809</v>
      </c>
      <c r="F6" s="16" t="n">
        <v>1.22314549867298</v>
      </c>
      <c r="G6" s="16" t="s">
        <v>57</v>
      </c>
      <c r="H6" s="17"/>
      <c r="I6" s="14" t="s">
        <v>55</v>
      </c>
      <c r="J6" s="18" t="n">
        <v>250.48</v>
      </c>
      <c r="K6" s="19" t="n">
        <v>33.017753395001</v>
      </c>
      <c r="L6" s="18" t="s">
        <v>59</v>
      </c>
      <c r="M6" s="18" t="n">
        <v>-1.00312044452315</v>
      </c>
      <c r="N6" s="18" t="n">
        <f aca="false">M6+1.4</f>
        <v>0.396879555476846</v>
      </c>
      <c r="O6" s="18" t="n">
        <v>1.23967935314184</v>
      </c>
      <c r="P6" s="19" t="n">
        <f aca="false">O6-0.28</f>
        <v>0.959679353141842</v>
      </c>
      <c r="Q6" s="16" t="s">
        <v>57</v>
      </c>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5.75" hidden="false" customHeight="false" outlineLevel="0" collapsed="false">
      <c r="A7" s="14" t="s">
        <v>67</v>
      </c>
      <c r="B7" s="14" t="n">
        <v>262.25</v>
      </c>
      <c r="C7" s="15" t="n">
        <v>33.44514269</v>
      </c>
      <c r="D7" s="14" t="s">
        <v>56</v>
      </c>
      <c r="E7" s="16" t="n">
        <v>1.02146880419611</v>
      </c>
      <c r="F7" s="16" t="n">
        <v>1.59688236124869</v>
      </c>
      <c r="G7" s="16" t="s">
        <v>57</v>
      </c>
      <c r="H7" s="17"/>
      <c r="I7" s="14" t="s">
        <v>68</v>
      </c>
      <c r="J7" s="18" t="n">
        <v>250.585</v>
      </c>
      <c r="K7" s="19" t="n">
        <v>33.0215661287148</v>
      </c>
      <c r="L7" s="18" t="s">
        <v>59</v>
      </c>
      <c r="M7" s="18" t="n">
        <v>-1.62399181964319</v>
      </c>
      <c r="N7" s="18" t="n">
        <f aca="false">M7+1.4</f>
        <v>-0.223991819643188</v>
      </c>
      <c r="O7" s="18" t="n">
        <v>1.17505225342779</v>
      </c>
      <c r="P7" s="19" t="n">
        <f aca="false">O7-0.28</f>
        <v>0.895052253427792</v>
      </c>
      <c r="Q7" s="16" t="s">
        <v>57</v>
      </c>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5.75" hidden="false" customHeight="false" outlineLevel="0" collapsed="false">
      <c r="A8" s="14" t="s">
        <v>69</v>
      </c>
      <c r="B8" s="14" t="n">
        <v>264.435</v>
      </c>
      <c r="C8" s="15" t="n">
        <v>33.52448386</v>
      </c>
      <c r="D8" s="14" t="s">
        <v>56</v>
      </c>
      <c r="E8" s="16" t="n">
        <v>0.761473083032643</v>
      </c>
      <c r="F8" s="16" t="n">
        <v>1.4052048007314</v>
      </c>
      <c r="G8" s="16" t="s">
        <v>57</v>
      </c>
      <c r="H8" s="17"/>
      <c r="I8" s="14" t="s">
        <v>70</v>
      </c>
      <c r="J8" s="18" t="n">
        <v>250.685</v>
      </c>
      <c r="K8" s="19" t="n">
        <v>33.0251973036804</v>
      </c>
      <c r="L8" s="18" t="s">
        <v>59</v>
      </c>
      <c r="M8" s="18" t="n">
        <v>-1.95610420266036</v>
      </c>
      <c r="N8" s="18" t="n">
        <f aca="false">M8+1.4</f>
        <v>-0.556104202660357</v>
      </c>
      <c r="O8" s="18" t="n">
        <v>1.06651429522052</v>
      </c>
      <c r="P8" s="19" t="n">
        <f aca="false">O8-0.28</f>
        <v>0.786514295220524</v>
      </c>
      <c r="Q8" s="16" t="s">
        <v>57</v>
      </c>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5.75" hidden="false" customHeight="false" outlineLevel="0" collapsed="false">
      <c r="A9" s="14" t="s">
        <v>71</v>
      </c>
      <c r="B9" s="14" t="n">
        <v>269.75</v>
      </c>
      <c r="C9" s="15" t="n">
        <v>33.7172232</v>
      </c>
      <c r="D9" s="14" t="s">
        <v>56</v>
      </c>
      <c r="E9" s="16" t="n">
        <v>-0.1506561397262</v>
      </c>
      <c r="F9" s="16" t="n">
        <v>0.538939900277566</v>
      </c>
      <c r="G9" s="16" t="s">
        <v>57</v>
      </c>
      <c r="H9" s="17"/>
      <c r="I9" s="14" t="s">
        <v>72</v>
      </c>
      <c r="J9" s="18" t="n">
        <v>250.76</v>
      </c>
      <c r="K9" s="19" t="n">
        <v>33.0279206849045</v>
      </c>
      <c r="L9" s="18" t="s">
        <v>59</v>
      </c>
      <c r="M9" s="18" t="n">
        <v>-1.52048205278561</v>
      </c>
      <c r="N9" s="18" t="n">
        <f aca="false">M9+1.4</f>
        <v>-0.120482052785613</v>
      </c>
      <c r="O9" s="18" t="n">
        <v>0.824815544260337</v>
      </c>
      <c r="P9" s="19" t="n">
        <f aca="false">O9-0.28</f>
        <v>0.544815544260337</v>
      </c>
      <c r="Q9" s="16" t="s">
        <v>57</v>
      </c>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5.75" hidden="false" customHeight="false" outlineLevel="0" collapsed="false">
      <c r="A10" s="14" t="s">
        <v>73</v>
      </c>
      <c r="B10" s="14" t="n">
        <v>282.72</v>
      </c>
      <c r="C10" s="15" t="n">
        <v>34.1874832</v>
      </c>
      <c r="D10" s="14" t="s">
        <v>74</v>
      </c>
      <c r="E10" s="16" t="n">
        <v>-0.611940641269841</v>
      </c>
      <c r="F10" s="16" t="n">
        <v>0.491466136915513</v>
      </c>
      <c r="G10" s="16" t="s">
        <v>57</v>
      </c>
      <c r="H10" s="0"/>
      <c r="I10" s="14" t="s">
        <v>75</v>
      </c>
      <c r="J10" s="18" t="n">
        <v>250.87</v>
      </c>
      <c r="K10" s="19" t="n">
        <v>33.0319149773667</v>
      </c>
      <c r="L10" s="18" t="s">
        <v>59</v>
      </c>
      <c r="M10" s="18" t="n">
        <v>-1.46491425277349</v>
      </c>
      <c r="N10" s="18" t="n">
        <f aca="false">M10+1.4</f>
        <v>-0.0649142527734896</v>
      </c>
      <c r="O10" s="18" t="n">
        <v>1.39364272498584</v>
      </c>
      <c r="P10" s="19" t="n">
        <f aca="false">O10-0.28</f>
        <v>1.11364272498584</v>
      </c>
      <c r="Q10" s="16" t="s">
        <v>57</v>
      </c>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5.75" hidden="false" customHeight="false" outlineLevel="0" collapsed="false">
      <c r="A11" s="14" t="s">
        <v>76</v>
      </c>
      <c r="B11" s="14" t="n">
        <v>284.13</v>
      </c>
      <c r="C11" s="15" t="n">
        <v>34.2386063</v>
      </c>
      <c r="D11" s="14" t="s">
        <v>77</v>
      </c>
      <c r="E11" s="16" t="n">
        <v>-0.305801711111111</v>
      </c>
      <c r="F11" s="16" t="n">
        <v>0.612769448080454</v>
      </c>
      <c r="G11" s="16" t="s">
        <v>57</v>
      </c>
      <c r="H11" s="0"/>
      <c r="I11" s="14" t="s">
        <v>78</v>
      </c>
      <c r="J11" s="18" t="n">
        <v>250.88</v>
      </c>
      <c r="K11" s="19" t="n">
        <v>33.0322780948632</v>
      </c>
      <c r="L11" s="18" t="s">
        <v>59</v>
      </c>
      <c r="M11" s="18" t="n">
        <v>-1.12296671325523</v>
      </c>
      <c r="N11" s="18" t="n">
        <f aca="false">M11+1.4</f>
        <v>0.277033286744766</v>
      </c>
      <c r="O11" s="18" t="n">
        <v>1.37348828934253</v>
      </c>
      <c r="P11" s="19" t="n">
        <f aca="false">O11-0.28</f>
        <v>1.09348828934253</v>
      </c>
      <c r="Q11" s="16" t="s">
        <v>57</v>
      </c>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5.75" hidden="false" customHeight="false" outlineLevel="0" collapsed="false">
      <c r="A12" s="14" t="s">
        <v>79</v>
      </c>
      <c r="B12" s="14" t="n">
        <v>288.25</v>
      </c>
      <c r="C12" s="15" t="n">
        <v>34.38798727</v>
      </c>
      <c r="D12" s="14" t="s">
        <v>77</v>
      </c>
      <c r="E12" s="16" t="n">
        <v>-0.19591400877193</v>
      </c>
      <c r="F12" s="16" t="n">
        <v>0.625197491070041</v>
      </c>
      <c r="G12" s="16" t="s">
        <v>57</v>
      </c>
      <c r="H12" s="0"/>
      <c r="I12" s="14" t="s">
        <v>80</v>
      </c>
      <c r="J12" s="18" t="n">
        <v>250.98</v>
      </c>
      <c r="K12" s="19" t="n">
        <v>33.0359092698288</v>
      </c>
      <c r="L12" s="18" t="s">
        <v>59</v>
      </c>
      <c r="M12" s="18" t="n">
        <v>-1.12941183615378</v>
      </c>
      <c r="N12" s="18" t="n">
        <f aca="false">M12+1.4</f>
        <v>0.270588163846222</v>
      </c>
      <c r="O12" s="18" t="n">
        <v>1.70378772892967</v>
      </c>
      <c r="P12" s="19" t="n">
        <f aca="false">O12-0.28</f>
        <v>1.42378772892967</v>
      </c>
      <c r="Q12" s="16" t="s">
        <v>57</v>
      </c>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5.75" hidden="false" customHeight="false" outlineLevel="0" collapsed="false">
      <c r="A13" s="14" t="s">
        <v>81</v>
      </c>
      <c r="B13" s="14" t="n">
        <v>288.34</v>
      </c>
      <c r="C13" s="15" t="n">
        <v>34.39125044</v>
      </c>
      <c r="D13" s="14" t="s">
        <v>56</v>
      </c>
      <c r="E13" s="16" t="n">
        <v>-0.274841479605373</v>
      </c>
      <c r="F13" s="16" t="n">
        <v>0.720921158377693</v>
      </c>
      <c r="G13" s="16" t="s">
        <v>57</v>
      </c>
      <c r="H13" s="17"/>
      <c r="I13" s="14" t="s">
        <v>82</v>
      </c>
      <c r="J13" s="18" t="n">
        <v>251.05</v>
      </c>
      <c r="K13" s="19" t="n">
        <v>33.0384510923047</v>
      </c>
      <c r="L13" s="18" t="s">
        <v>59</v>
      </c>
      <c r="M13" s="18" t="n">
        <v>-0.886811143159604</v>
      </c>
      <c r="N13" s="18" t="n">
        <f aca="false">M13+1.4</f>
        <v>0.513188856840396</v>
      </c>
      <c r="O13" s="18" t="n">
        <v>1.87570240727506</v>
      </c>
      <c r="P13" s="19" t="n">
        <f aca="false">O13-0.28</f>
        <v>1.59570240727506</v>
      </c>
      <c r="Q13" s="16" t="s">
        <v>57</v>
      </c>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5.75" hidden="false" customHeight="false" outlineLevel="0" collapsed="false">
      <c r="A14" s="14" t="s">
        <v>83</v>
      </c>
      <c r="B14" s="14" t="n">
        <v>288.63</v>
      </c>
      <c r="C14" s="15" t="n">
        <v>34.40176512</v>
      </c>
      <c r="D14" s="14" t="s">
        <v>56</v>
      </c>
      <c r="E14" s="16" t="n">
        <v>-0.0984503468043895</v>
      </c>
      <c r="F14" s="16" t="n">
        <v>0.70410957066348</v>
      </c>
      <c r="G14" s="16" t="s">
        <v>57</v>
      </c>
      <c r="H14" s="17"/>
      <c r="I14" s="14" t="s">
        <v>62</v>
      </c>
      <c r="J14" s="18" t="n">
        <v>251.35</v>
      </c>
      <c r="K14" s="19" t="n">
        <v>33.0493446172013</v>
      </c>
      <c r="L14" s="18" t="s">
        <v>59</v>
      </c>
      <c r="M14" s="18" t="n">
        <v>-1.10930355181746</v>
      </c>
      <c r="N14" s="18" t="n">
        <f aca="false">M14+1.4</f>
        <v>0.290696448182538</v>
      </c>
      <c r="O14" s="18" t="n">
        <v>1.77791825081545</v>
      </c>
      <c r="P14" s="19" t="n">
        <f aca="false">O14-0.28</f>
        <v>1.49791825081545</v>
      </c>
      <c r="Q14" s="16" t="s">
        <v>57</v>
      </c>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5.75" hidden="false" customHeight="false" outlineLevel="0" collapsed="false">
      <c r="A15" s="14" t="s">
        <v>84</v>
      </c>
      <c r="B15" s="14" t="n">
        <v>289.06</v>
      </c>
      <c r="C15" s="15" t="n">
        <v>34.41735585</v>
      </c>
      <c r="D15" s="14" t="s">
        <v>77</v>
      </c>
      <c r="E15" s="16" t="n">
        <v>0.0415359000000002</v>
      </c>
      <c r="F15" s="16" t="n">
        <v>0.271272138154</v>
      </c>
      <c r="G15" s="16" t="s">
        <v>57</v>
      </c>
      <c r="H15" s="0"/>
      <c r="I15" s="14" t="s">
        <v>85</v>
      </c>
      <c r="J15" s="18" t="n">
        <v>260.105</v>
      </c>
      <c r="K15" s="19" t="n">
        <v>33.3672539854359</v>
      </c>
      <c r="L15" s="18" t="s">
        <v>59</v>
      </c>
      <c r="M15" s="18" t="n">
        <v>-0.809700815879643</v>
      </c>
      <c r="N15" s="18" t="n">
        <f aca="false">M15+1.4</f>
        <v>0.590299184120357</v>
      </c>
      <c r="O15" s="18" t="n">
        <v>1.53391618883928</v>
      </c>
      <c r="P15" s="19" t="n">
        <f aca="false">O15-0.28</f>
        <v>1.25391618883928</v>
      </c>
      <c r="Q15" s="16" t="s">
        <v>57</v>
      </c>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5.75" hidden="false" customHeight="false" outlineLevel="0" collapsed="false">
      <c r="A16" s="14" t="s">
        <v>86</v>
      </c>
      <c r="B16" s="14" t="n">
        <v>289.135</v>
      </c>
      <c r="C16" s="15" t="n">
        <v>34.42007517</v>
      </c>
      <c r="D16" s="14" t="s">
        <v>56</v>
      </c>
      <c r="E16" s="16" t="n">
        <v>-0.0555987717947512</v>
      </c>
      <c r="F16" s="16" t="n">
        <v>0.283614600432496</v>
      </c>
      <c r="G16" s="16" t="s">
        <v>57</v>
      </c>
      <c r="H16" s="17"/>
      <c r="I16" s="14" t="s">
        <v>87</v>
      </c>
      <c r="J16" s="18" t="n">
        <v>260.285</v>
      </c>
      <c r="K16" s="19" t="n">
        <v>33.3737901003739</v>
      </c>
      <c r="L16" s="18" t="s">
        <v>59</v>
      </c>
      <c r="M16" s="18" t="n">
        <v>-0.770394669508859</v>
      </c>
      <c r="N16" s="18" t="n">
        <f aca="false">M16+1.4</f>
        <v>0.629605330491141</v>
      </c>
      <c r="O16" s="18" t="n">
        <v>1.76739154677347</v>
      </c>
      <c r="P16" s="19" t="n">
        <f aca="false">O16-0.28</f>
        <v>1.48739154677347</v>
      </c>
      <c r="Q16" s="16" t="s">
        <v>57</v>
      </c>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5.75" hidden="false" customHeight="false" outlineLevel="0" collapsed="false">
      <c r="A17" s="14" t="s">
        <v>88</v>
      </c>
      <c r="B17" s="14" t="n">
        <v>289.455</v>
      </c>
      <c r="C17" s="15" t="n">
        <v>34.43167757</v>
      </c>
      <c r="D17" s="14" t="s">
        <v>56</v>
      </c>
      <c r="E17" s="16" t="n">
        <v>-0.0934658430046413</v>
      </c>
      <c r="F17" s="16" t="n">
        <v>0.126208099556036</v>
      </c>
      <c r="G17" s="16" t="s">
        <v>57</v>
      </c>
      <c r="H17" s="17"/>
      <c r="I17" s="14" t="s">
        <v>89</v>
      </c>
      <c r="J17" s="18" t="n">
        <v>260.585</v>
      </c>
      <c r="K17" s="19" t="n">
        <v>33.3846836252706</v>
      </c>
      <c r="L17" s="18" t="s">
        <v>59</v>
      </c>
      <c r="M17" s="18" t="n">
        <v>-1.2669316667047</v>
      </c>
      <c r="N17" s="18" t="n">
        <f aca="false">M17+1.4</f>
        <v>0.133068333295302</v>
      </c>
      <c r="O17" s="18" t="n">
        <v>1.75613520381612</v>
      </c>
      <c r="P17" s="19" t="n">
        <f aca="false">O17-0.28</f>
        <v>1.47613520381612</v>
      </c>
      <c r="Q17" s="16" t="s">
        <v>57</v>
      </c>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5.75" hidden="false" customHeight="false" outlineLevel="0" collapsed="false">
      <c r="A18" s="14" t="s">
        <v>90</v>
      </c>
      <c r="B18" s="14" t="n">
        <v>289.56</v>
      </c>
      <c r="C18" s="15" t="n">
        <v>34.43548461</v>
      </c>
      <c r="D18" s="14" t="s">
        <v>56</v>
      </c>
      <c r="E18" s="16" t="n">
        <v>-0.234275441797695</v>
      </c>
      <c r="F18" s="16" t="n">
        <v>-0.0766045245943768</v>
      </c>
      <c r="G18" s="16" t="s">
        <v>57</v>
      </c>
      <c r="H18" s="17"/>
      <c r="I18" s="14" t="s">
        <v>91</v>
      </c>
      <c r="J18" s="18" t="n">
        <v>260.685</v>
      </c>
      <c r="K18" s="19" t="n">
        <v>33.3883148002362</v>
      </c>
      <c r="L18" s="18" t="s">
        <v>59</v>
      </c>
      <c r="M18" s="18" t="n">
        <v>-1.16048446083936</v>
      </c>
      <c r="N18" s="18" t="n">
        <f aca="false">M18+1.4</f>
        <v>0.239515539160636</v>
      </c>
      <c r="O18" s="18" t="n">
        <v>1.80054185098599</v>
      </c>
      <c r="P18" s="19" t="n">
        <f aca="false">O18-0.28</f>
        <v>1.52054185098599</v>
      </c>
      <c r="Q18" s="16" t="s">
        <v>57</v>
      </c>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5.75" hidden="false" customHeight="false" outlineLevel="0" collapsed="false">
      <c r="A19" s="14" t="s">
        <v>92</v>
      </c>
      <c r="B19" s="14" t="n">
        <v>289.85</v>
      </c>
      <c r="C19" s="15" t="n">
        <v>34.44599929</v>
      </c>
      <c r="D19" s="14" t="s">
        <v>56</v>
      </c>
      <c r="E19" s="16" t="n">
        <v>0.0147354691442175</v>
      </c>
      <c r="F19" s="16" t="n">
        <v>0.395494885937442</v>
      </c>
      <c r="G19" s="16" t="s">
        <v>57</v>
      </c>
      <c r="H19" s="17"/>
      <c r="I19" s="14" t="s">
        <v>93</v>
      </c>
      <c r="J19" s="18" t="n">
        <v>260.98</v>
      </c>
      <c r="K19" s="19" t="n">
        <v>33.3990267663846</v>
      </c>
      <c r="L19" s="18" t="s">
        <v>59</v>
      </c>
      <c r="M19" s="18" t="n">
        <v>-0.969125112518204</v>
      </c>
      <c r="N19" s="18" t="n">
        <f aca="false">M19+1.4</f>
        <v>0.430874887481796</v>
      </c>
      <c r="O19" s="18" t="n">
        <v>1.62565998914237</v>
      </c>
      <c r="P19" s="19" t="n">
        <f aca="false">O19-0.28</f>
        <v>1.34565998914237</v>
      </c>
      <c r="Q19" s="16" t="s">
        <v>57</v>
      </c>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5.75" hidden="false" customHeight="false" outlineLevel="0" collapsed="false">
      <c r="A20" s="14" t="s">
        <v>94</v>
      </c>
      <c r="B20" s="14" t="n">
        <v>290.05</v>
      </c>
      <c r="C20" s="15" t="n">
        <v>34.4532508</v>
      </c>
      <c r="D20" s="14" t="s">
        <v>56</v>
      </c>
      <c r="E20" s="16" t="n">
        <v>-0.184867982752251</v>
      </c>
      <c r="F20" s="16" t="n">
        <v>0.536377026551713</v>
      </c>
      <c r="G20" s="16" t="s">
        <v>57</v>
      </c>
      <c r="H20" s="17"/>
      <c r="I20" s="14" t="s">
        <v>95</v>
      </c>
      <c r="J20" s="18" t="n">
        <v>261.065</v>
      </c>
      <c r="K20" s="19" t="n">
        <v>33.4021132651053</v>
      </c>
      <c r="L20" s="18" t="s">
        <v>59</v>
      </c>
      <c r="M20" s="18" t="n">
        <v>-0.773370832728641</v>
      </c>
      <c r="N20" s="18" t="n">
        <f aca="false">M20+1.4</f>
        <v>0.626629167271359</v>
      </c>
      <c r="O20" s="18" t="n">
        <v>1.72072429328685</v>
      </c>
      <c r="P20" s="19" t="n">
        <f aca="false">O20-0.28</f>
        <v>1.44072429328685</v>
      </c>
      <c r="Q20" s="16" t="s">
        <v>57</v>
      </c>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5.75" hidden="false" customHeight="false" outlineLevel="0" collapsed="false">
      <c r="A21" s="14" t="s">
        <v>96</v>
      </c>
      <c r="B21" s="14" t="n">
        <v>290.66</v>
      </c>
      <c r="C21" s="15" t="n">
        <v>34.47536788</v>
      </c>
      <c r="D21" s="14" t="s">
        <v>77</v>
      </c>
      <c r="E21" s="16" t="n">
        <v>-0.0453289807017541</v>
      </c>
      <c r="F21" s="16" t="n">
        <v>0.346498108595026</v>
      </c>
      <c r="G21" s="16" t="s">
        <v>57</v>
      </c>
      <c r="H21" s="0"/>
      <c r="I21" s="14" t="s">
        <v>97</v>
      </c>
      <c r="J21" s="18" t="n">
        <v>261.13</v>
      </c>
      <c r="K21" s="19" t="n">
        <v>33.4044735288329</v>
      </c>
      <c r="L21" s="18" t="s">
        <v>59</v>
      </c>
      <c r="M21" s="18" t="n">
        <v>-0.93153687118959</v>
      </c>
      <c r="N21" s="18" t="n">
        <f aca="false">M21+1.4</f>
        <v>0.46846312881041</v>
      </c>
      <c r="O21" s="18" t="n">
        <v>1.53424845130712</v>
      </c>
      <c r="P21" s="19" t="n">
        <f aca="false">O21-0.28</f>
        <v>1.25424845130712</v>
      </c>
      <c r="Q21" s="16" t="s">
        <v>57</v>
      </c>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75" hidden="false" customHeight="false" outlineLevel="0" collapsed="false">
      <c r="A22" s="14" t="s">
        <v>98</v>
      </c>
      <c r="B22" s="14" t="n">
        <v>330.25</v>
      </c>
      <c r="C22" s="15" t="n">
        <v>35.91080297</v>
      </c>
      <c r="D22" s="14" t="s">
        <v>56</v>
      </c>
      <c r="E22" s="16" t="n">
        <v>-0.249293058933763</v>
      </c>
      <c r="F22" s="16" t="n">
        <v>0.619754902647273</v>
      </c>
      <c r="G22" s="16" t="s">
        <v>57</v>
      </c>
      <c r="H22" s="17"/>
      <c r="I22" s="14" t="s">
        <v>99</v>
      </c>
      <c r="J22" s="18" t="n">
        <v>261.34</v>
      </c>
      <c r="K22" s="19" t="n">
        <v>33.4120989962606</v>
      </c>
      <c r="L22" s="18" t="s">
        <v>59</v>
      </c>
      <c r="M22" s="18" t="n">
        <v>-1.20904963021874</v>
      </c>
      <c r="N22" s="18" t="n">
        <f aca="false">M22+1.4</f>
        <v>0.190950369781255</v>
      </c>
      <c r="O22" s="18" t="n">
        <v>1.40292256466649</v>
      </c>
      <c r="P22" s="19" t="n">
        <f aca="false">O22-0.28</f>
        <v>1.12292256466649</v>
      </c>
      <c r="Q22" s="16" t="s">
        <v>57</v>
      </c>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5.75" hidden="false" customHeight="false" outlineLevel="0" collapsed="false">
      <c r="A23" s="14" t="s">
        <v>100</v>
      </c>
      <c r="B23" s="14" t="n">
        <v>332.59</v>
      </c>
      <c r="C23" s="15" t="n">
        <v>35.99564556</v>
      </c>
      <c r="D23" s="14" t="s">
        <v>56</v>
      </c>
      <c r="E23" s="16" t="n">
        <v>0.1283990056275</v>
      </c>
      <c r="F23" s="16" t="n">
        <v>-1.14921216364177</v>
      </c>
      <c r="G23" s="16" t="s">
        <v>57</v>
      </c>
      <c r="H23" s="17"/>
      <c r="I23" s="14" t="s">
        <v>101</v>
      </c>
      <c r="J23" s="18" t="n">
        <v>261.44</v>
      </c>
      <c r="K23" s="19" t="n">
        <v>33.4157301712261</v>
      </c>
      <c r="L23" s="18" t="s">
        <v>59</v>
      </c>
      <c r="M23" s="18" t="n">
        <v>-1.27839745393625</v>
      </c>
      <c r="N23" s="18" t="n">
        <f aca="false">M23+1.4</f>
        <v>0.121602546063752</v>
      </c>
      <c r="O23" s="18" t="n">
        <v>1.41329471483278</v>
      </c>
      <c r="P23" s="19" t="n">
        <f aca="false">O23-0.28</f>
        <v>1.13329471483278</v>
      </c>
      <c r="Q23" s="16" t="s">
        <v>57</v>
      </c>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5.75" hidden="false" customHeight="false" outlineLevel="0" collapsed="false">
      <c r="A24" s="14" t="s">
        <v>102</v>
      </c>
      <c r="B24" s="14" t="n">
        <v>339.67</v>
      </c>
      <c r="C24" s="15" t="n">
        <v>36.25234878</v>
      </c>
      <c r="D24" s="14" t="s">
        <v>56</v>
      </c>
      <c r="E24" s="16" t="n">
        <v>-0.339989146575651</v>
      </c>
      <c r="F24" s="16" t="n">
        <v>-1.41988209121088</v>
      </c>
      <c r="G24" s="16" t="s">
        <v>57</v>
      </c>
      <c r="H24" s="17"/>
      <c r="I24" s="14" t="s">
        <v>103</v>
      </c>
      <c r="J24" s="18" t="n">
        <v>261.545</v>
      </c>
      <c r="K24" s="19" t="n">
        <v>33.41954290494</v>
      </c>
      <c r="L24" s="18" t="s">
        <v>59</v>
      </c>
      <c r="M24" s="18" t="n">
        <v>-0.378771815926164</v>
      </c>
      <c r="N24" s="18" t="n">
        <f aca="false">M24+1.4</f>
        <v>1.02122818407384</v>
      </c>
      <c r="O24" s="18" t="n">
        <v>0.924940564727478</v>
      </c>
      <c r="P24" s="19" t="n">
        <f aca="false">O24-0.28</f>
        <v>0.644940564727478</v>
      </c>
      <c r="Q24" s="16" t="s">
        <v>57</v>
      </c>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5.75" hidden="false" customHeight="false" outlineLevel="0" collapsed="false">
      <c r="A25" s="14" t="s">
        <v>104</v>
      </c>
      <c r="B25" s="14" t="n">
        <v>342.15</v>
      </c>
      <c r="C25" s="15" t="n">
        <v>36.34226742</v>
      </c>
      <c r="D25" s="14" t="s">
        <v>56</v>
      </c>
      <c r="E25" s="16" t="n">
        <v>0.19003389084966</v>
      </c>
      <c r="F25" s="16" t="n">
        <v>-0.464230645455476</v>
      </c>
      <c r="G25" s="16" t="s">
        <v>57</v>
      </c>
      <c r="H25" s="17"/>
      <c r="I25" s="14" t="s">
        <v>105</v>
      </c>
      <c r="J25" s="18" t="n">
        <v>261.65</v>
      </c>
      <c r="K25" s="19" t="n">
        <v>33.4233556386538</v>
      </c>
      <c r="L25" s="18" t="s">
        <v>59</v>
      </c>
      <c r="M25" s="18" t="n">
        <v>-0.835433299839356</v>
      </c>
      <c r="N25" s="18" t="n">
        <f aca="false">M25+1.4</f>
        <v>0.564566700160644</v>
      </c>
      <c r="O25" s="18" t="n">
        <v>1.69733766838586</v>
      </c>
      <c r="P25" s="19" t="n">
        <f aca="false">O25-0.28</f>
        <v>1.41733766838586</v>
      </c>
      <c r="Q25" s="16" t="s">
        <v>57</v>
      </c>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5.75" hidden="false" customHeight="false" outlineLevel="0" collapsed="false">
      <c r="A26" s="0"/>
      <c r="B26" s="0"/>
      <c r="C26" s="0"/>
      <c r="D26" s="0"/>
      <c r="E26" s="0"/>
      <c r="F26" s="0"/>
      <c r="G26" s="0"/>
      <c r="H26" s="0"/>
      <c r="I26" s="14" t="s">
        <v>106</v>
      </c>
      <c r="J26" s="18" t="n">
        <v>261.75</v>
      </c>
      <c r="K26" s="19" t="n">
        <v>33.4269868136194</v>
      </c>
      <c r="L26" s="18" t="s">
        <v>59</v>
      </c>
      <c r="M26" s="18" t="n">
        <v>-1.00978498526883</v>
      </c>
      <c r="N26" s="18" t="n">
        <f aca="false">M26+1.4</f>
        <v>0.39021501473117</v>
      </c>
      <c r="O26" s="18" t="n">
        <v>1.74893279908475</v>
      </c>
      <c r="P26" s="19" t="n">
        <f aca="false">O26-0.28</f>
        <v>1.46893279908475</v>
      </c>
      <c r="Q26" s="16" t="s">
        <v>57</v>
      </c>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5.75" hidden="false" customHeight="false" outlineLevel="0" collapsed="false">
      <c r="A27" s="0"/>
      <c r="B27" s="0"/>
      <c r="C27" s="0"/>
      <c r="D27" s="0"/>
      <c r="E27" s="0"/>
      <c r="F27" s="0"/>
      <c r="G27" s="0"/>
      <c r="H27" s="0"/>
      <c r="I27" s="14" t="s">
        <v>107</v>
      </c>
      <c r="J27" s="18" t="n">
        <v>261.85</v>
      </c>
      <c r="K27" s="19" t="n">
        <v>33.4306179885849</v>
      </c>
      <c r="L27" s="18" t="s">
        <v>59</v>
      </c>
      <c r="M27" s="18" t="n">
        <v>-0.922152140350877</v>
      </c>
      <c r="N27" s="18" t="n">
        <f aca="false">M27+1.4</f>
        <v>0.477847859649123</v>
      </c>
      <c r="O27" s="18" t="n">
        <v>1.61788953860982</v>
      </c>
      <c r="P27" s="19" t="n">
        <f aca="false">O27-0.28</f>
        <v>1.33788953860982</v>
      </c>
      <c r="Q27" s="16" t="s">
        <v>57</v>
      </c>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5.75" hidden="false" customHeight="false" outlineLevel="0" collapsed="false">
      <c r="A28" s="0"/>
      <c r="B28" s="0"/>
      <c r="C28" s="0"/>
      <c r="D28" s="0"/>
      <c r="E28" s="0"/>
      <c r="F28" s="0"/>
      <c r="G28" s="0"/>
      <c r="H28" s="0"/>
      <c r="I28" s="14" t="s">
        <v>108</v>
      </c>
      <c r="J28" s="18" t="n">
        <v>261.95</v>
      </c>
      <c r="K28" s="19" t="n">
        <v>33.4342491635505</v>
      </c>
      <c r="L28" s="18" t="s">
        <v>59</v>
      </c>
      <c r="M28" s="18" t="n">
        <v>-1.07076189283843</v>
      </c>
      <c r="N28" s="18" t="n">
        <f aca="false">M28+1.4</f>
        <v>0.329238107161574</v>
      </c>
      <c r="O28" s="18" t="n">
        <v>1.16809598746647</v>
      </c>
      <c r="P28" s="19" t="n">
        <f aca="false">O28-0.28</f>
        <v>0.888095987466474</v>
      </c>
      <c r="Q28" s="16" t="s">
        <v>57</v>
      </c>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5.75" hidden="false" customHeight="false" outlineLevel="0" collapsed="false">
      <c r="A29" s="0"/>
      <c r="B29" s="0"/>
      <c r="C29" s="0"/>
      <c r="D29" s="0"/>
      <c r="E29" s="0"/>
      <c r="F29" s="0"/>
      <c r="G29" s="0"/>
      <c r="H29" s="0"/>
      <c r="I29" s="14" t="s">
        <v>109</v>
      </c>
      <c r="J29" s="18" t="n">
        <v>262.06</v>
      </c>
      <c r="K29" s="19" t="n">
        <v>33.4382434560126</v>
      </c>
      <c r="L29" s="18" t="s">
        <v>59</v>
      </c>
      <c r="M29" s="18" t="n">
        <v>-0.952262601587301</v>
      </c>
      <c r="N29" s="18" t="n">
        <f aca="false">M29+1.4</f>
        <v>0.447737398412699</v>
      </c>
      <c r="O29" s="18" t="n">
        <v>1.62435830479634</v>
      </c>
      <c r="P29" s="19" t="n">
        <f aca="false">O29-0.28</f>
        <v>1.34435830479634</v>
      </c>
      <c r="Q29" s="16" t="s">
        <v>57</v>
      </c>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5.75" hidden="false" customHeight="false" outlineLevel="0" collapsed="false">
      <c r="A30" s="0"/>
      <c r="B30" s="0"/>
      <c r="C30" s="0"/>
      <c r="D30" s="0"/>
      <c r="E30" s="0"/>
      <c r="F30" s="0"/>
      <c r="G30" s="0"/>
      <c r="H30" s="0"/>
      <c r="I30" s="14" t="s">
        <v>110</v>
      </c>
      <c r="J30" s="18" t="n">
        <v>262.145</v>
      </c>
      <c r="K30" s="19" t="n">
        <v>33.4413299547333</v>
      </c>
      <c r="L30" s="18" t="s">
        <v>59</v>
      </c>
      <c r="M30" s="18" t="n">
        <v>-0.839590828767573</v>
      </c>
      <c r="N30" s="18" t="n">
        <f aca="false">M30+1.4</f>
        <v>0.560409171232427</v>
      </c>
      <c r="O30" s="18" t="n">
        <v>1.81197401308617</v>
      </c>
      <c r="P30" s="19" t="n">
        <f aca="false">O30-0.28</f>
        <v>1.53197401308617</v>
      </c>
      <c r="Q30" s="16" t="s">
        <v>57</v>
      </c>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5.75" hidden="false" customHeight="false" outlineLevel="0" collapsed="false">
      <c r="A31" s="0"/>
      <c r="B31" s="0"/>
      <c r="C31" s="0"/>
      <c r="D31" s="0"/>
      <c r="E31" s="0"/>
      <c r="F31" s="0"/>
      <c r="G31" s="0"/>
      <c r="H31" s="0"/>
      <c r="I31" s="14" t="s">
        <v>111</v>
      </c>
      <c r="J31" s="18" t="n">
        <v>262.54</v>
      </c>
      <c r="K31" s="19" t="n">
        <v>33.4556730958473</v>
      </c>
      <c r="L31" s="18" t="s">
        <v>59</v>
      </c>
      <c r="M31" s="18" t="n">
        <v>-0.782051385313056</v>
      </c>
      <c r="N31" s="18" t="n">
        <f aca="false">M31+1.4</f>
        <v>0.617948614686943</v>
      </c>
      <c r="O31" s="18" t="n">
        <v>1.70215794395492</v>
      </c>
      <c r="P31" s="19" t="n">
        <f aca="false">O31-0.28</f>
        <v>1.42215794395492</v>
      </c>
      <c r="Q31" s="16" t="s">
        <v>57</v>
      </c>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5.75" hidden="false" customHeight="false" outlineLevel="0" collapsed="false">
      <c r="A32" s="0"/>
      <c r="B32" s="0"/>
      <c r="C32" s="0"/>
      <c r="D32" s="0"/>
      <c r="E32" s="0"/>
      <c r="F32" s="0"/>
      <c r="G32" s="0"/>
      <c r="H32" s="0"/>
      <c r="I32" s="14" t="s">
        <v>112</v>
      </c>
      <c r="J32" s="18" t="n">
        <v>262.645</v>
      </c>
      <c r="K32" s="19" t="n">
        <v>33.4594858295611</v>
      </c>
      <c r="L32" s="18" t="s">
        <v>59</v>
      </c>
      <c r="M32" s="18" t="n">
        <v>-0.885609484656347</v>
      </c>
      <c r="N32" s="18" t="n">
        <f aca="false">M32+1.4</f>
        <v>0.514390515343653</v>
      </c>
      <c r="O32" s="18" t="n">
        <v>1.77744803904111</v>
      </c>
      <c r="P32" s="19" t="n">
        <f aca="false">O32-0.28</f>
        <v>1.49744803904111</v>
      </c>
      <c r="Q32" s="16" t="s">
        <v>57</v>
      </c>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s="4" customFormat="true" ht="15.75" hidden="false" customHeight="false" outlineLevel="0" collapsed="false">
      <c r="C33" s="5"/>
      <c r="I33" s="14" t="s">
        <v>113</v>
      </c>
      <c r="J33" s="18" t="n">
        <v>262.74</v>
      </c>
      <c r="K33" s="19" t="n">
        <v>33.4629354457784</v>
      </c>
      <c r="L33" s="18" t="s">
        <v>59</v>
      </c>
      <c r="M33" s="18" t="n">
        <v>-1.03505848649097</v>
      </c>
      <c r="N33" s="18" t="n">
        <f aca="false">M33+1.4</f>
        <v>0.364941513509033</v>
      </c>
      <c r="O33" s="18" t="n">
        <v>1.72897071730066</v>
      </c>
      <c r="P33" s="19" t="n">
        <f aca="false">O33-0.28</f>
        <v>1.44897071730066</v>
      </c>
      <c r="Q33" s="16" t="s">
        <v>57</v>
      </c>
    </row>
    <row r="34" s="4" customFormat="true" ht="15.75" hidden="false" customHeight="false" outlineLevel="0" collapsed="false">
      <c r="C34" s="5"/>
      <c r="I34" s="14" t="s">
        <v>114</v>
      </c>
      <c r="J34" s="18" t="n">
        <v>262.84</v>
      </c>
      <c r="K34" s="19" t="n">
        <v>33.4665666207439</v>
      </c>
      <c r="L34" s="18" t="s">
        <v>59</v>
      </c>
      <c r="M34" s="18" t="n">
        <v>-0.794140211343381</v>
      </c>
      <c r="N34" s="18" t="n">
        <f aca="false">M34+1.4</f>
        <v>0.605859788656619</v>
      </c>
      <c r="O34" s="18" t="n">
        <v>1.65728241233705</v>
      </c>
      <c r="P34" s="19" t="n">
        <f aca="false">O34-0.28</f>
        <v>1.37728241233705</v>
      </c>
      <c r="Q34" s="16" t="s">
        <v>57</v>
      </c>
    </row>
    <row r="35" s="4" customFormat="true" ht="15.75" hidden="false" customHeight="false" outlineLevel="0" collapsed="false">
      <c r="C35" s="5"/>
      <c r="I35" s="14" t="s">
        <v>115</v>
      </c>
      <c r="J35" s="18" t="n">
        <v>263.05</v>
      </c>
      <c r="K35" s="19" t="n">
        <v>33.4741920881716</v>
      </c>
      <c r="L35" s="18" t="s">
        <v>59</v>
      </c>
      <c r="M35" s="18" t="n">
        <v>-0.833496511816879</v>
      </c>
      <c r="N35" s="18" t="n">
        <f aca="false">M35+1.4</f>
        <v>0.566503488183121</v>
      </c>
      <c r="O35" s="18" t="n">
        <v>1.79923029104101</v>
      </c>
      <c r="P35" s="19" t="n">
        <f aca="false">O35-0.28</f>
        <v>1.51923029104101</v>
      </c>
      <c r="Q35" s="16" t="s">
        <v>57</v>
      </c>
    </row>
    <row r="36" s="4" customFormat="true" ht="15.75" hidden="false" customHeight="false" outlineLevel="0" collapsed="false">
      <c r="C36" s="5"/>
      <c r="I36" s="14" t="s">
        <v>116</v>
      </c>
      <c r="J36" s="18" t="n">
        <v>263.235</v>
      </c>
      <c r="K36" s="19" t="n">
        <v>33.4809097618579</v>
      </c>
      <c r="L36" s="18" t="s">
        <v>59</v>
      </c>
      <c r="M36" s="18" t="n">
        <v>-0.971813684034793</v>
      </c>
      <c r="N36" s="18" t="n">
        <f aca="false">M36+1.4</f>
        <v>0.428186315965207</v>
      </c>
      <c r="O36" s="18" t="n">
        <v>1.55231601541033</v>
      </c>
      <c r="P36" s="19" t="n">
        <f aca="false">O36-0.28</f>
        <v>1.27231601541033</v>
      </c>
      <c r="Q36" s="16" t="s">
        <v>57</v>
      </c>
    </row>
    <row r="37" s="4" customFormat="true" ht="15.75" hidden="false" customHeight="false" outlineLevel="0" collapsed="false">
      <c r="C37" s="5"/>
      <c r="I37" s="14" t="s">
        <v>117</v>
      </c>
      <c r="J37" s="18" t="n">
        <v>263.545</v>
      </c>
      <c r="K37" s="19" t="n">
        <v>33.4921664042511</v>
      </c>
      <c r="L37" s="18" t="s">
        <v>59</v>
      </c>
      <c r="M37" s="18" t="n">
        <v>-0.519893308171439</v>
      </c>
      <c r="N37" s="18" t="n">
        <f aca="false">M37+1.4</f>
        <v>0.880106691828561</v>
      </c>
      <c r="O37" s="18" t="n">
        <v>1.64842374572305</v>
      </c>
      <c r="P37" s="19" t="n">
        <f aca="false">O37-0.28</f>
        <v>1.36842374572305</v>
      </c>
      <c r="Q37" s="16" t="s">
        <v>57</v>
      </c>
    </row>
    <row r="38" s="4" customFormat="true" ht="15.75" hidden="false" customHeight="false" outlineLevel="0" collapsed="false">
      <c r="C38" s="5"/>
      <c r="I38" s="14" t="s">
        <v>118</v>
      </c>
      <c r="J38" s="18" t="n">
        <v>263.655</v>
      </c>
      <c r="K38" s="19" t="n">
        <v>33.4961606967132</v>
      </c>
      <c r="L38" s="18" t="s">
        <v>59</v>
      </c>
      <c r="M38" s="18" t="n">
        <v>-0.929442435105043</v>
      </c>
      <c r="N38" s="18" t="n">
        <f aca="false">M38+1.4</f>
        <v>0.470557564894957</v>
      </c>
      <c r="O38" s="18" t="n">
        <v>1.77701028582419</v>
      </c>
      <c r="P38" s="19" t="n">
        <f aca="false">O38-0.28</f>
        <v>1.49701028582419</v>
      </c>
      <c r="Q38" s="16" t="s">
        <v>57</v>
      </c>
    </row>
    <row r="39" s="4" customFormat="true" ht="15.75" hidden="false" customHeight="false" outlineLevel="0" collapsed="false">
      <c r="C39" s="5"/>
      <c r="I39" s="14" t="s">
        <v>119</v>
      </c>
      <c r="J39" s="18" t="n">
        <v>263.75</v>
      </c>
      <c r="K39" s="19" t="n">
        <v>33.4996103129305</v>
      </c>
      <c r="L39" s="18" t="s">
        <v>59</v>
      </c>
      <c r="M39" s="18" t="n">
        <v>-1.1776179122807</v>
      </c>
      <c r="N39" s="18" t="n">
        <f aca="false">M39+1.4</f>
        <v>0.222382087719298</v>
      </c>
      <c r="O39" s="18" t="n">
        <v>1.24041581160259</v>
      </c>
      <c r="P39" s="19" t="n">
        <f aca="false">O39-0.28</f>
        <v>0.960415811602592</v>
      </c>
      <c r="Q39" s="16" t="s">
        <v>57</v>
      </c>
    </row>
    <row r="40" s="4" customFormat="true" ht="15.75" hidden="false" customHeight="false" outlineLevel="0" collapsed="false">
      <c r="C40" s="5"/>
      <c r="I40" s="14" t="s">
        <v>120</v>
      </c>
      <c r="J40" s="18" t="n">
        <v>264.03</v>
      </c>
      <c r="K40" s="19" t="n">
        <v>33.5097776028341</v>
      </c>
      <c r="L40" s="18" t="s">
        <v>59</v>
      </c>
      <c r="M40" s="18" t="n">
        <v>-1.0350791712162</v>
      </c>
      <c r="N40" s="18" t="n">
        <f aca="false">M40+1.4</f>
        <v>0.364920828783803</v>
      </c>
      <c r="O40" s="18" t="n">
        <v>1.72607214364352</v>
      </c>
      <c r="P40" s="19" t="n">
        <f aca="false">O40-0.28</f>
        <v>1.44607214364352</v>
      </c>
      <c r="Q40" s="16" t="s">
        <v>57</v>
      </c>
    </row>
    <row r="41" s="4" customFormat="true" ht="15.75" hidden="false" customHeight="false" outlineLevel="0" collapsed="false">
      <c r="C41" s="5"/>
      <c r="I41" s="14" t="s">
        <v>121</v>
      </c>
      <c r="J41" s="18" t="n">
        <v>264.13</v>
      </c>
      <c r="K41" s="19" t="n">
        <v>33.5134087777996</v>
      </c>
      <c r="L41" s="18" t="s">
        <v>59</v>
      </c>
      <c r="M41" s="18" t="n">
        <v>-1.33550816666667</v>
      </c>
      <c r="N41" s="18" t="n">
        <f aca="false">M41+1.4</f>
        <v>0.0644918333333335</v>
      </c>
      <c r="O41" s="18" t="n">
        <v>1.34370517003147</v>
      </c>
      <c r="P41" s="19" t="n">
        <f aca="false">O41-0.28</f>
        <v>1.06370517003147</v>
      </c>
      <c r="Q41" s="16" t="s">
        <v>57</v>
      </c>
    </row>
    <row r="42" s="4" customFormat="true" ht="15.75" hidden="false" customHeight="false" outlineLevel="0" collapsed="false">
      <c r="C42" s="5"/>
      <c r="I42" s="14" t="s">
        <v>122</v>
      </c>
      <c r="J42" s="18" t="n">
        <v>264.225</v>
      </c>
      <c r="K42" s="19" t="n">
        <v>33.5168583940169</v>
      </c>
      <c r="L42" s="18" t="s">
        <v>59</v>
      </c>
      <c r="M42" s="18" t="n">
        <v>-1.14586261044977</v>
      </c>
      <c r="N42" s="18" t="n">
        <f aca="false">M42+1.4</f>
        <v>0.254137389550226</v>
      </c>
      <c r="O42" s="18" t="n">
        <v>1.61879650302979</v>
      </c>
      <c r="P42" s="19" t="n">
        <f aca="false">O42-0.28</f>
        <v>1.33879650302979</v>
      </c>
      <c r="Q42" s="16" t="s">
        <v>57</v>
      </c>
    </row>
    <row r="43" s="4" customFormat="true" ht="15.75" hidden="false" customHeight="false" outlineLevel="0" collapsed="false">
      <c r="C43" s="5"/>
      <c r="I43" s="14" t="s">
        <v>123</v>
      </c>
      <c r="J43" s="18" t="n">
        <v>264.33</v>
      </c>
      <c r="K43" s="19" t="n">
        <v>33.5206711277308</v>
      </c>
      <c r="L43" s="18" t="s">
        <v>59</v>
      </c>
      <c r="M43" s="18" t="n">
        <v>-1.56918583333333</v>
      </c>
      <c r="N43" s="18" t="n">
        <f aca="false">M43+1.4</f>
        <v>-0.169185833333333</v>
      </c>
      <c r="O43" s="18" t="n">
        <v>1.39195376852692</v>
      </c>
      <c r="P43" s="19" t="n">
        <f aca="false">O43-0.28</f>
        <v>1.11195376852692</v>
      </c>
      <c r="Q43" s="16" t="s">
        <v>57</v>
      </c>
    </row>
    <row r="44" s="4" customFormat="true" ht="15.75" hidden="false" customHeight="false" outlineLevel="0" collapsed="false">
      <c r="C44" s="5"/>
      <c r="I44" s="14" t="s">
        <v>124</v>
      </c>
      <c r="J44" s="18" t="n">
        <v>264.73</v>
      </c>
      <c r="K44" s="19" t="n">
        <v>33.535195827593</v>
      </c>
      <c r="L44" s="18" t="s">
        <v>59</v>
      </c>
      <c r="M44" s="18" t="n">
        <v>-0.881188494285969</v>
      </c>
      <c r="N44" s="18" t="n">
        <f aca="false">M44+1.4</f>
        <v>0.518811505714031</v>
      </c>
      <c r="O44" s="18" t="n">
        <v>1.81831013261936</v>
      </c>
      <c r="P44" s="19" t="n">
        <f aca="false">O44-0.28</f>
        <v>1.53831013261936</v>
      </c>
      <c r="Q44" s="16" t="s">
        <v>57</v>
      </c>
    </row>
    <row r="45" s="4" customFormat="true" ht="15.75" hidden="false" customHeight="false" outlineLevel="0" collapsed="false">
      <c r="C45" s="5"/>
      <c r="I45" s="14" t="s">
        <v>125</v>
      </c>
      <c r="J45" s="18" t="n">
        <v>264.91</v>
      </c>
      <c r="K45" s="19" t="n">
        <v>33.541731942531</v>
      </c>
      <c r="L45" s="18" t="s">
        <v>59</v>
      </c>
      <c r="M45" s="18" t="n">
        <v>-0.661644645704978</v>
      </c>
      <c r="N45" s="18" t="n">
        <f aca="false">M45+1.4</f>
        <v>0.738355354295022</v>
      </c>
      <c r="O45" s="18" t="n">
        <v>1.75717771437552</v>
      </c>
      <c r="P45" s="19" t="n">
        <f aca="false">O45-0.28</f>
        <v>1.47717771437552</v>
      </c>
      <c r="Q45" s="16" t="s">
        <v>57</v>
      </c>
    </row>
    <row r="46" s="4" customFormat="true" ht="15.75" hidden="false" customHeight="false" outlineLevel="0" collapsed="false">
      <c r="C46" s="5"/>
      <c r="I46" s="14" t="s">
        <v>126</v>
      </c>
      <c r="J46" s="18" t="n">
        <v>265.04</v>
      </c>
      <c r="K46" s="19" t="n">
        <v>33.5464503006721</v>
      </c>
      <c r="L46" s="18" t="s">
        <v>59</v>
      </c>
      <c r="M46" s="18" t="n">
        <v>-2.95948333333333</v>
      </c>
      <c r="N46" s="18" t="n">
        <f aca="false">M46+1.4</f>
        <v>-1.55948333333333</v>
      </c>
      <c r="O46" s="18" t="n">
        <v>-0.402477060277966</v>
      </c>
      <c r="P46" s="19" t="n">
        <f aca="false">O46-0.28</f>
        <v>-0.682477060277965</v>
      </c>
      <c r="Q46" s="16" t="s">
        <v>57</v>
      </c>
    </row>
    <row r="47" s="4" customFormat="true" ht="15.75" hidden="false" customHeight="false" outlineLevel="0" collapsed="false">
      <c r="C47" s="5"/>
      <c r="I47" s="14" t="s">
        <v>127</v>
      </c>
      <c r="J47" s="18" t="n">
        <v>265.63</v>
      </c>
      <c r="K47" s="19" t="n">
        <v>33.5678422355854</v>
      </c>
      <c r="L47" s="18" t="s">
        <v>59</v>
      </c>
      <c r="M47" s="18" t="n">
        <v>-1.572972</v>
      </c>
      <c r="N47" s="18" t="n">
        <f aca="false">M47+1.4</f>
        <v>-0.172972</v>
      </c>
      <c r="O47" s="18" t="n">
        <v>1.11245131093563</v>
      </c>
      <c r="P47" s="19" t="n">
        <f aca="false">O47-0.28</f>
        <v>0.832451310935626</v>
      </c>
      <c r="Q47" s="16" t="s">
        <v>57</v>
      </c>
    </row>
    <row r="48" s="4" customFormat="true" ht="15.75" hidden="false" customHeight="false" outlineLevel="0" collapsed="false">
      <c r="C48" s="5"/>
      <c r="I48" s="14" t="s">
        <v>128</v>
      </c>
      <c r="J48" s="18" t="n">
        <v>265.76</v>
      </c>
      <c r="K48" s="19" t="n">
        <v>33.5725557127697</v>
      </c>
      <c r="L48" s="18" t="s">
        <v>59</v>
      </c>
      <c r="M48" s="18" t="n">
        <v>-0.679535333333333</v>
      </c>
      <c r="N48" s="18" t="n">
        <f aca="false">M48+1.4</f>
        <v>0.720464666666667</v>
      </c>
      <c r="O48" s="18" t="n">
        <v>1.71845752680702</v>
      </c>
      <c r="P48" s="19" t="n">
        <f aca="false">O48-0.28</f>
        <v>1.43845752680702</v>
      </c>
      <c r="Q48" s="16" t="s">
        <v>57</v>
      </c>
    </row>
    <row r="49" s="4" customFormat="true" ht="15.75" hidden="false" customHeight="false" outlineLevel="0" collapsed="false">
      <c r="C49" s="5"/>
      <c r="I49" s="14" t="s">
        <v>129</v>
      </c>
      <c r="J49" s="18" t="n">
        <v>269.79</v>
      </c>
      <c r="K49" s="19" t="n">
        <v>33.7186735054828</v>
      </c>
      <c r="L49" s="18" t="s">
        <v>59</v>
      </c>
      <c r="M49" s="18" t="n">
        <v>-1.62998281357737</v>
      </c>
      <c r="N49" s="18" t="n">
        <f aca="false">M49+1.4</f>
        <v>-0.229982813577374</v>
      </c>
      <c r="O49" s="18" t="n">
        <v>0.497195357329965</v>
      </c>
      <c r="P49" s="19" t="n">
        <f aca="false">O49-0.28</f>
        <v>0.217195357329965</v>
      </c>
      <c r="Q49" s="16" t="s">
        <v>57</v>
      </c>
    </row>
    <row r="50" s="4" customFormat="true" ht="15.75" hidden="false" customHeight="false" outlineLevel="0" collapsed="false">
      <c r="C50" s="5"/>
      <c r="I50" s="14" t="s">
        <v>130</v>
      </c>
      <c r="J50" s="18" t="n">
        <v>279.57</v>
      </c>
      <c r="K50" s="19" t="n">
        <v>34.073272019809</v>
      </c>
      <c r="L50" s="18" t="s">
        <v>59</v>
      </c>
      <c r="M50" s="18" t="n">
        <v>-1.55510447619048</v>
      </c>
      <c r="N50" s="18" t="n">
        <f aca="false">M50+1.4</f>
        <v>-0.155104476190476</v>
      </c>
      <c r="O50" s="18" t="n">
        <v>0.573984066541873</v>
      </c>
      <c r="P50" s="19" t="n">
        <f aca="false">O50-0.28</f>
        <v>0.293984066541873</v>
      </c>
      <c r="Q50" s="16" t="s">
        <v>57</v>
      </c>
    </row>
    <row r="51" s="4" customFormat="true" ht="15.75" hidden="false" customHeight="false" outlineLevel="0" collapsed="false">
      <c r="C51" s="5"/>
      <c r="I51" s="14" t="s">
        <v>131</v>
      </c>
      <c r="J51" s="18" t="n">
        <v>279.695</v>
      </c>
      <c r="K51" s="19" t="n">
        <v>34.0778042094093</v>
      </c>
      <c r="L51" s="18" t="s">
        <v>59</v>
      </c>
      <c r="M51" s="18" t="n">
        <v>-1.72445785239684</v>
      </c>
      <c r="N51" s="18" t="n">
        <f aca="false">M51+1.4</f>
        <v>-0.324457852396836</v>
      </c>
      <c r="O51" s="18" t="n">
        <v>0.764275629626388</v>
      </c>
      <c r="P51" s="19" t="n">
        <f aca="false">O51-0.28</f>
        <v>0.484275629626388</v>
      </c>
      <c r="Q51" s="16" t="s">
        <v>57</v>
      </c>
    </row>
    <row r="52" s="4" customFormat="true" ht="15.75" hidden="false" customHeight="false" outlineLevel="0" collapsed="false">
      <c r="C52" s="5"/>
      <c r="I52" s="14" t="s">
        <v>132</v>
      </c>
      <c r="J52" s="18" t="n">
        <v>279.85</v>
      </c>
      <c r="K52" s="19" t="n">
        <v>34.0834241245136</v>
      </c>
      <c r="L52" s="18" t="s">
        <v>59</v>
      </c>
      <c r="M52" s="18" t="n">
        <v>-1.51191784052131</v>
      </c>
      <c r="N52" s="18" t="n">
        <f aca="false">M52+1.4</f>
        <v>-0.111917840521314</v>
      </c>
      <c r="O52" s="18" t="n">
        <v>0.765899773381446</v>
      </c>
      <c r="P52" s="19" t="n">
        <f aca="false">O52-0.28</f>
        <v>0.485899773381446</v>
      </c>
      <c r="Q52" s="16" t="s">
        <v>57</v>
      </c>
    </row>
    <row r="53" s="4" customFormat="true" ht="15.75" hidden="false" customHeight="false" outlineLevel="0" collapsed="false">
      <c r="C53" s="5"/>
      <c r="I53" s="14" t="s">
        <v>133</v>
      </c>
      <c r="J53" s="18" t="n">
        <v>279.96</v>
      </c>
      <c r="K53" s="19" t="n">
        <v>34.0874124513619</v>
      </c>
      <c r="L53" s="18" t="s">
        <v>59</v>
      </c>
      <c r="M53" s="18" t="n">
        <v>-1.63453254761905</v>
      </c>
      <c r="N53" s="18" t="n">
        <f aca="false">M53+1.4</f>
        <v>-0.234532547619048</v>
      </c>
      <c r="O53" s="18" t="n">
        <v>0.885829944474962</v>
      </c>
      <c r="P53" s="19" t="n">
        <f aca="false">O53-0.28</f>
        <v>0.605829944474962</v>
      </c>
      <c r="Q53" s="16" t="s">
        <v>57</v>
      </c>
    </row>
    <row r="54" s="4" customFormat="true" ht="15.75" hidden="false" customHeight="false" outlineLevel="0" collapsed="false">
      <c r="C54" s="5"/>
      <c r="I54" s="14" t="s">
        <v>134</v>
      </c>
      <c r="J54" s="18" t="n">
        <v>280.05</v>
      </c>
      <c r="K54" s="19" t="n">
        <v>34.0906756278741</v>
      </c>
      <c r="L54" s="18" t="s">
        <v>59</v>
      </c>
      <c r="M54" s="18" t="n">
        <v>-1.63994330952381</v>
      </c>
      <c r="N54" s="18" t="n">
        <f aca="false">M54+1.4</f>
        <v>-0.239943309523809</v>
      </c>
      <c r="O54" s="18" t="n">
        <v>0.745138963654715</v>
      </c>
      <c r="P54" s="19" t="n">
        <f aca="false">O54-0.28</f>
        <v>0.465138963654715</v>
      </c>
      <c r="Q54" s="16" t="s">
        <v>57</v>
      </c>
    </row>
    <row r="55" s="4" customFormat="true" ht="15.75" hidden="false" customHeight="false" outlineLevel="0" collapsed="false">
      <c r="C55" s="5"/>
      <c r="I55" s="14" t="s">
        <v>135</v>
      </c>
      <c r="J55" s="18" t="n">
        <v>280.115</v>
      </c>
      <c r="K55" s="19" t="n">
        <v>34.0930323664662</v>
      </c>
      <c r="L55" s="18" t="s">
        <v>59</v>
      </c>
      <c r="M55" s="18" t="n">
        <v>-1.71640634981117</v>
      </c>
      <c r="N55" s="18" t="n">
        <f aca="false">M55+1.4</f>
        <v>-0.316406349811174</v>
      </c>
      <c r="O55" s="18" t="n">
        <v>0.912612530272791</v>
      </c>
      <c r="P55" s="19" t="n">
        <f aca="false">O55-0.28</f>
        <v>0.632612530272791</v>
      </c>
      <c r="Q55" s="16" t="s">
        <v>57</v>
      </c>
    </row>
    <row r="56" s="4" customFormat="true" ht="15.75" hidden="false" customHeight="false" outlineLevel="0" collapsed="false">
      <c r="C56" s="5"/>
      <c r="I56" s="14" t="s">
        <v>136</v>
      </c>
      <c r="J56" s="18" t="n">
        <v>280.13</v>
      </c>
      <c r="K56" s="19" t="n">
        <v>34.0935762292183</v>
      </c>
      <c r="L56" s="18" t="s">
        <v>59</v>
      </c>
      <c r="M56" s="18" t="n">
        <v>-1.7242437112261</v>
      </c>
      <c r="N56" s="18" t="n">
        <f aca="false">M56+1.4</f>
        <v>-0.324243711226097</v>
      </c>
      <c r="O56" s="18" t="n">
        <v>0.740125764848163</v>
      </c>
      <c r="P56" s="19" t="n">
        <f aca="false">O56-0.28</f>
        <v>0.460125764848163</v>
      </c>
      <c r="Q56" s="16" t="s">
        <v>57</v>
      </c>
    </row>
    <row r="57" s="4" customFormat="true" ht="15.75" hidden="false" customHeight="false" outlineLevel="0" collapsed="false">
      <c r="C57" s="5"/>
      <c r="I57" s="14" t="s">
        <v>137</v>
      </c>
      <c r="J57" s="18" t="n">
        <v>280.24</v>
      </c>
      <c r="K57" s="19" t="n">
        <v>34.0975645560665</v>
      </c>
      <c r="L57" s="18" t="s">
        <v>59</v>
      </c>
      <c r="M57" s="18" t="n">
        <v>-1.48793714388889</v>
      </c>
      <c r="N57" s="18" t="n">
        <f aca="false">M57+1.4</f>
        <v>-0.087937143888887</v>
      </c>
      <c r="O57" s="18" t="n">
        <v>0.808647608403014</v>
      </c>
      <c r="P57" s="19" t="n">
        <f aca="false">O57-0.28</f>
        <v>0.528647608403014</v>
      </c>
      <c r="Q57" s="16" t="s">
        <v>57</v>
      </c>
    </row>
    <row r="58" s="4" customFormat="true" ht="15.75" hidden="false" customHeight="false" outlineLevel="0" collapsed="false">
      <c r="C58" s="5"/>
      <c r="I58" s="14" t="s">
        <v>138</v>
      </c>
      <c r="J58" s="18" t="n">
        <v>280.545</v>
      </c>
      <c r="K58" s="19" t="n">
        <v>34.1086230986912</v>
      </c>
      <c r="L58" s="18" t="s">
        <v>59</v>
      </c>
      <c r="M58" s="18" t="n">
        <v>-1.68759380303579</v>
      </c>
      <c r="N58" s="18" t="n">
        <f aca="false">M58+1.4</f>
        <v>-0.287593803035791</v>
      </c>
      <c r="O58" s="18" t="n">
        <v>0.515350429942701</v>
      </c>
      <c r="P58" s="19" t="n">
        <f aca="false">O58-0.28</f>
        <v>0.2353504299427</v>
      </c>
      <c r="Q58" s="16" t="s">
        <v>57</v>
      </c>
    </row>
    <row r="59" s="4" customFormat="true" ht="15.75" hidden="false" customHeight="false" outlineLevel="0" collapsed="false">
      <c r="C59" s="5"/>
      <c r="I59" s="14" t="s">
        <v>139</v>
      </c>
      <c r="J59" s="18" t="n">
        <v>280.645</v>
      </c>
      <c r="K59" s="19" t="n">
        <v>34.1122488503714</v>
      </c>
      <c r="L59" s="18" t="s">
        <v>59</v>
      </c>
      <c r="M59" s="18" t="n">
        <v>-1.72637677901131</v>
      </c>
      <c r="N59" s="18" t="n">
        <f aca="false">M59+1.4</f>
        <v>-0.326376779011307</v>
      </c>
      <c r="O59" s="18" t="n">
        <v>0.679191849071336</v>
      </c>
      <c r="P59" s="19" t="n">
        <f aca="false">O59-0.28</f>
        <v>0.399191849071336</v>
      </c>
      <c r="Q59" s="16" t="s">
        <v>57</v>
      </c>
    </row>
    <row r="60" s="4" customFormat="true" ht="15.75" hidden="false" customHeight="false" outlineLevel="0" collapsed="false">
      <c r="C60" s="5"/>
      <c r="I60" s="14" t="s">
        <v>140</v>
      </c>
      <c r="J60" s="18" t="n">
        <v>280.76</v>
      </c>
      <c r="K60" s="19" t="n">
        <v>34.1164184648037</v>
      </c>
      <c r="L60" s="18" t="s">
        <v>59</v>
      </c>
      <c r="M60" s="18" t="n">
        <v>-1.63385370337743</v>
      </c>
      <c r="N60" s="18" t="n">
        <f aca="false">M60+1.4</f>
        <v>-0.233853703377425</v>
      </c>
      <c r="O60" s="18" t="n">
        <v>0.627732306579954</v>
      </c>
      <c r="P60" s="19" t="n">
        <f aca="false">O60-0.28</f>
        <v>0.347732306579954</v>
      </c>
      <c r="Q60" s="16" t="s">
        <v>57</v>
      </c>
    </row>
    <row r="61" s="4" customFormat="true" ht="15.75" hidden="false" customHeight="false" outlineLevel="0" collapsed="false">
      <c r="C61" s="5"/>
      <c r="I61" s="14" t="s">
        <v>141</v>
      </c>
      <c r="J61" s="18" t="n">
        <v>280.82</v>
      </c>
      <c r="K61" s="19" t="n">
        <v>34.1185939158118</v>
      </c>
      <c r="L61" s="18" t="s">
        <v>59</v>
      </c>
      <c r="M61" s="18" t="n">
        <v>-1.52889492492072</v>
      </c>
      <c r="N61" s="18" t="n">
        <f aca="false">M61+1.4</f>
        <v>-0.128894924920719</v>
      </c>
      <c r="O61" s="18" t="n">
        <v>0.652811351904567</v>
      </c>
      <c r="P61" s="19" t="n">
        <f aca="false">O61-0.28</f>
        <v>0.372811351904567</v>
      </c>
      <c r="Q61" s="16" t="s">
        <v>57</v>
      </c>
    </row>
    <row r="62" s="4" customFormat="true" ht="15.75" hidden="false" customHeight="false" outlineLevel="0" collapsed="false">
      <c r="C62" s="5"/>
      <c r="I62" s="14" t="s">
        <v>142</v>
      </c>
      <c r="J62" s="18" t="n">
        <v>280.88</v>
      </c>
      <c r="K62" s="19" t="n">
        <v>34.1207693668199</v>
      </c>
      <c r="L62" s="18" t="s">
        <v>59</v>
      </c>
      <c r="M62" s="18" t="n">
        <v>-1.78668048412698</v>
      </c>
      <c r="N62" s="18" t="n">
        <f aca="false">M62+1.4</f>
        <v>-0.386680484126984</v>
      </c>
      <c r="O62" s="18" t="n">
        <v>0.670023257673476</v>
      </c>
      <c r="P62" s="19" t="n">
        <f aca="false">O62-0.28</f>
        <v>0.390023257673476</v>
      </c>
      <c r="Q62" s="16" t="s">
        <v>57</v>
      </c>
    </row>
    <row r="63" s="4" customFormat="true" ht="15.75" hidden="false" customHeight="false" outlineLevel="0" collapsed="false">
      <c r="C63" s="5"/>
      <c r="I63" s="14" t="s">
        <v>143</v>
      </c>
      <c r="J63" s="18" t="n">
        <v>280.92</v>
      </c>
      <c r="K63" s="19" t="n">
        <v>34.122219667492</v>
      </c>
      <c r="L63" s="18" t="s">
        <v>59</v>
      </c>
      <c r="M63" s="18" t="n">
        <v>-1.36131342857143</v>
      </c>
      <c r="N63" s="18" t="n">
        <f aca="false">M63+1.4</f>
        <v>0.0386865714285716</v>
      </c>
      <c r="O63" s="18" t="n">
        <v>0.781391201119712</v>
      </c>
      <c r="P63" s="19" t="n">
        <f aca="false">O63-0.28</f>
        <v>0.501391201119712</v>
      </c>
      <c r="Q63" s="16" t="s">
        <v>57</v>
      </c>
    </row>
    <row r="64" s="4" customFormat="true" ht="15.75" hidden="false" customHeight="false" outlineLevel="0" collapsed="false">
      <c r="C64" s="5"/>
      <c r="I64" s="14" t="s">
        <v>144</v>
      </c>
      <c r="J64" s="18" t="n">
        <v>281.035</v>
      </c>
      <c r="K64" s="19" t="n">
        <v>34.1263892819243</v>
      </c>
      <c r="L64" s="18" t="s">
        <v>59</v>
      </c>
      <c r="M64" s="18" t="n">
        <v>-1.53216307971337</v>
      </c>
      <c r="N64" s="18" t="n">
        <f aca="false">M64+1.4</f>
        <v>-0.13216307971337</v>
      </c>
      <c r="O64" s="18" t="n">
        <v>0.542712194820127</v>
      </c>
      <c r="P64" s="19" t="n">
        <f aca="false">O64-0.28</f>
        <v>0.262712194820127</v>
      </c>
      <c r="Q64" s="16" t="s">
        <v>57</v>
      </c>
    </row>
    <row r="65" s="4" customFormat="true" ht="15.75" hidden="false" customHeight="false" outlineLevel="0" collapsed="false">
      <c r="C65" s="5"/>
      <c r="I65" s="14" t="s">
        <v>145</v>
      </c>
      <c r="J65" s="18" t="n">
        <v>281.13</v>
      </c>
      <c r="K65" s="19" t="n">
        <v>34.1298337460205</v>
      </c>
      <c r="L65" s="18" t="s">
        <v>59</v>
      </c>
      <c r="M65" s="18" t="n">
        <v>-1.66060617298543</v>
      </c>
      <c r="N65" s="18" t="n">
        <f aca="false">M65+1.4</f>
        <v>-0.260606172985425</v>
      </c>
      <c r="O65" s="18" t="n">
        <v>0.624186974060319</v>
      </c>
      <c r="P65" s="19" t="n">
        <f aca="false">O65-0.28</f>
        <v>0.344186974060319</v>
      </c>
      <c r="Q65" s="16" t="s">
        <v>57</v>
      </c>
    </row>
    <row r="66" s="4" customFormat="true" ht="15.75" hidden="false" customHeight="false" outlineLevel="0" collapsed="false">
      <c r="C66" s="5"/>
      <c r="I66" s="14" t="s">
        <v>146</v>
      </c>
      <c r="J66" s="18" t="n">
        <v>281.21</v>
      </c>
      <c r="K66" s="19" t="n">
        <v>34.1327343473647</v>
      </c>
      <c r="L66" s="18" t="s">
        <v>59</v>
      </c>
      <c r="M66" s="18" t="n">
        <v>-1.62778666666667</v>
      </c>
      <c r="N66" s="18" t="n">
        <f aca="false">M66+1.4</f>
        <v>-0.227786666666667</v>
      </c>
      <c r="O66" s="18" t="n">
        <v>0.741268251512838</v>
      </c>
      <c r="P66" s="19" t="n">
        <f aca="false">O66-0.28</f>
        <v>0.461268251512838</v>
      </c>
      <c r="Q66" s="16" t="s">
        <v>57</v>
      </c>
    </row>
    <row r="67" s="4" customFormat="true" ht="15.75" hidden="false" customHeight="false" outlineLevel="0" collapsed="false">
      <c r="C67" s="5"/>
      <c r="I67" s="14" t="s">
        <v>147</v>
      </c>
      <c r="J67" s="18" t="n">
        <v>281.32</v>
      </c>
      <c r="K67" s="19" t="n">
        <v>34.1367226742129</v>
      </c>
      <c r="L67" s="18" t="s">
        <v>59</v>
      </c>
      <c r="M67" s="18" t="n">
        <v>-1.60886778571429</v>
      </c>
      <c r="N67" s="18" t="n">
        <f aca="false">M67+1.4</f>
        <v>-0.208867785714286</v>
      </c>
      <c r="O67" s="18" t="n">
        <v>0.673222761795237</v>
      </c>
      <c r="P67" s="19" t="n">
        <f aca="false">O67-0.28</f>
        <v>0.393222761795237</v>
      </c>
      <c r="Q67" s="16" t="s">
        <v>57</v>
      </c>
    </row>
    <row r="68" s="4" customFormat="true" ht="15.75" hidden="false" customHeight="false" outlineLevel="0" collapsed="false">
      <c r="C68" s="5"/>
      <c r="I68" s="14" t="s">
        <v>148</v>
      </c>
      <c r="J68" s="18" t="n">
        <v>281.4</v>
      </c>
      <c r="K68" s="19" t="n">
        <v>34.1396232755571</v>
      </c>
      <c r="L68" s="18" t="s">
        <v>59</v>
      </c>
      <c r="M68" s="18" t="n">
        <v>-1.6534110631902</v>
      </c>
      <c r="N68" s="18" t="n">
        <f aca="false">M68+1.4</f>
        <v>-0.253411063190197</v>
      </c>
      <c r="O68" s="18" t="n">
        <v>0.515856763523857</v>
      </c>
      <c r="P68" s="19" t="n">
        <f aca="false">O68-0.28</f>
        <v>0.235856763523857</v>
      </c>
      <c r="Q68" s="16" t="s">
        <v>57</v>
      </c>
    </row>
    <row r="69" s="4" customFormat="true" ht="15.75" hidden="false" customHeight="false" outlineLevel="0" collapsed="false">
      <c r="C69" s="5"/>
      <c r="I69" s="14" t="s">
        <v>149</v>
      </c>
      <c r="J69" s="18" t="n">
        <v>281.62</v>
      </c>
      <c r="K69" s="19" t="n">
        <v>34.1475999292536</v>
      </c>
      <c r="L69" s="18" t="s">
        <v>59</v>
      </c>
      <c r="M69" s="18" t="n">
        <v>-1.72460117460317</v>
      </c>
      <c r="N69" s="18" t="n">
        <f aca="false">M69+1.4</f>
        <v>-0.324601174603174</v>
      </c>
      <c r="O69" s="18" t="n">
        <v>0.718121262890433</v>
      </c>
      <c r="P69" s="19" t="n">
        <f aca="false">O69-0.28</f>
        <v>0.438121262890433</v>
      </c>
      <c r="Q69" s="16" t="s">
        <v>57</v>
      </c>
    </row>
    <row r="70" s="4" customFormat="true" ht="15.75" hidden="false" customHeight="false" outlineLevel="0" collapsed="false">
      <c r="C70" s="5"/>
      <c r="I70" s="14" t="s">
        <v>150</v>
      </c>
      <c r="J70" s="18" t="n">
        <v>281.86</v>
      </c>
      <c r="K70" s="19" t="n">
        <v>34.1563017332862</v>
      </c>
      <c r="L70" s="18" t="s">
        <v>59</v>
      </c>
      <c r="M70" s="18" t="n">
        <v>-1.54951862482566</v>
      </c>
      <c r="N70" s="18" t="n">
        <f aca="false">M70+1.4</f>
        <v>-0.149518624825657</v>
      </c>
      <c r="O70" s="18" t="n">
        <v>-0.34184341795127</v>
      </c>
      <c r="P70" s="19" t="n">
        <f aca="false">O70-0.28</f>
        <v>-0.62184341795127</v>
      </c>
      <c r="Q70" s="16" t="s">
        <v>57</v>
      </c>
    </row>
    <row r="71" s="4" customFormat="true" ht="15.75" hidden="false" customHeight="false" outlineLevel="0" collapsed="false">
      <c r="C71" s="5"/>
      <c r="I71" s="14" t="s">
        <v>151</v>
      </c>
      <c r="J71" s="18" t="n">
        <v>281.95</v>
      </c>
      <c r="K71" s="19" t="n">
        <v>34.1595649097984</v>
      </c>
      <c r="L71" s="18" t="s">
        <v>59</v>
      </c>
      <c r="M71" s="18" t="n">
        <v>-1.6396345952381</v>
      </c>
      <c r="N71" s="18" t="n">
        <f aca="false">M71+1.4</f>
        <v>-0.239634595238095</v>
      </c>
      <c r="O71" s="18" t="n">
        <v>0.5237909031898</v>
      </c>
      <c r="P71" s="19" t="n">
        <f aca="false">O71-0.28</f>
        <v>0.2437909031898</v>
      </c>
      <c r="Q71" s="16" t="s">
        <v>57</v>
      </c>
    </row>
    <row r="72" s="4" customFormat="true" ht="15.75" hidden="false" customHeight="false" outlineLevel="0" collapsed="false">
      <c r="C72" s="5"/>
      <c r="I72" s="14" t="s">
        <v>152</v>
      </c>
      <c r="J72" s="18" t="n">
        <v>282.155</v>
      </c>
      <c r="K72" s="19" t="n">
        <v>34.1669977007428</v>
      </c>
      <c r="L72" s="18" t="s">
        <v>59</v>
      </c>
      <c r="M72" s="18" t="n">
        <v>-0.158348720910168</v>
      </c>
      <c r="N72" s="18" t="n">
        <f aca="false">M72+1.4</f>
        <v>1.24165127908983</v>
      </c>
      <c r="O72" s="18" t="n">
        <v>-0.516382248850947</v>
      </c>
      <c r="P72" s="19" t="n">
        <f aca="false">O72-0.28</f>
        <v>-0.796382248850947</v>
      </c>
      <c r="Q72" s="16" t="s">
        <v>57</v>
      </c>
    </row>
    <row r="73" s="4" customFormat="true" ht="15.75" hidden="false" customHeight="false" outlineLevel="0" collapsed="false">
      <c r="C73" s="5"/>
      <c r="I73" s="14" t="s">
        <v>153</v>
      </c>
      <c r="J73" s="18" t="n">
        <v>282.245</v>
      </c>
      <c r="K73" s="19" t="n">
        <v>34.170260877255</v>
      </c>
      <c r="L73" s="18" t="s">
        <v>59</v>
      </c>
      <c r="M73" s="18" t="n">
        <v>-1.35842337320915</v>
      </c>
      <c r="N73" s="18" t="n">
        <f aca="false">M73+1.4</f>
        <v>0.0415766267908484</v>
      </c>
      <c r="O73" s="18" t="n">
        <v>0.371697078584064</v>
      </c>
      <c r="P73" s="19" t="n">
        <f aca="false">O73-0.28</f>
        <v>0.0916970785840638</v>
      </c>
      <c r="Q73" s="16" t="s">
        <v>57</v>
      </c>
    </row>
    <row r="74" s="4" customFormat="true" ht="15.75" hidden="false" customHeight="false" outlineLevel="0" collapsed="false">
      <c r="C74" s="5"/>
      <c r="I74" s="14" t="s">
        <v>154</v>
      </c>
      <c r="J74" s="18" t="n">
        <v>282.36</v>
      </c>
      <c r="K74" s="19" t="n">
        <v>34.1744304916873</v>
      </c>
      <c r="L74" s="18" t="s">
        <v>59</v>
      </c>
      <c r="M74" s="18" t="n">
        <v>-1.66956066666667</v>
      </c>
      <c r="N74" s="18" t="n">
        <f aca="false">M74+1.4</f>
        <v>-0.269560666666666</v>
      </c>
      <c r="O74" s="18" t="n">
        <v>0.701791986743054</v>
      </c>
      <c r="P74" s="19" t="n">
        <f aca="false">O74-0.28</f>
        <v>0.421791986743054</v>
      </c>
      <c r="Q74" s="16" t="s">
        <v>57</v>
      </c>
    </row>
    <row r="75" s="4" customFormat="true" ht="15.75" hidden="false" customHeight="false" outlineLevel="0" collapsed="false">
      <c r="C75" s="5"/>
      <c r="I75" s="14" t="s">
        <v>155</v>
      </c>
      <c r="J75" s="18" t="n">
        <v>282.42</v>
      </c>
      <c r="K75" s="19" t="n">
        <v>34.1766059426954</v>
      </c>
      <c r="L75" s="18" t="s">
        <v>59</v>
      </c>
      <c r="M75" s="18" t="n">
        <v>-1.770205</v>
      </c>
      <c r="N75" s="18" t="n">
        <f aca="false">M75+1.4</f>
        <v>-0.370205</v>
      </c>
      <c r="O75" s="18" t="n">
        <v>0.907650430367676</v>
      </c>
      <c r="P75" s="19" t="n">
        <f aca="false">O75-0.28</f>
        <v>0.627650430367676</v>
      </c>
      <c r="Q75" s="16" t="s">
        <v>57</v>
      </c>
    </row>
    <row r="76" s="4" customFormat="true" ht="15.75" hidden="false" customHeight="false" outlineLevel="0" collapsed="false">
      <c r="C76" s="5"/>
      <c r="I76" s="14" t="s">
        <v>156</v>
      </c>
      <c r="J76" s="18" t="n">
        <v>282.53</v>
      </c>
      <c r="K76" s="19" t="n">
        <v>34.1805942695437</v>
      </c>
      <c r="L76" s="18" t="s">
        <v>59</v>
      </c>
      <c r="M76" s="18" t="n">
        <v>-1.41284702007604</v>
      </c>
      <c r="N76" s="18" t="n">
        <f aca="false">M76+1.4</f>
        <v>-0.0128470200760398</v>
      </c>
      <c r="O76" s="18" t="n">
        <v>0.132386727236911</v>
      </c>
      <c r="P76" s="19" t="n">
        <f aca="false">O76-0.28</f>
        <v>-0.14761327276309</v>
      </c>
      <c r="Q76" s="16" t="s">
        <v>57</v>
      </c>
    </row>
    <row r="77" s="4" customFormat="true" ht="15.75" hidden="false" customHeight="false" outlineLevel="0" collapsed="false">
      <c r="C77" s="5"/>
      <c r="I77" s="14" t="s">
        <v>157</v>
      </c>
      <c r="J77" s="18" t="n">
        <v>282.61</v>
      </c>
      <c r="K77" s="19" t="n">
        <v>34.1834948708879</v>
      </c>
      <c r="L77" s="18" t="s">
        <v>59</v>
      </c>
      <c r="M77" s="18" t="n">
        <v>-1.49035304513274</v>
      </c>
      <c r="N77" s="18" t="n">
        <f aca="false">M77+1.4</f>
        <v>-0.0903530451327426</v>
      </c>
      <c r="O77" s="18" t="n">
        <v>0.0505966580990341</v>
      </c>
      <c r="P77" s="19" t="n">
        <f aca="false">O77-0.28</f>
        <v>-0.229403341900966</v>
      </c>
      <c r="Q77" s="16" t="s">
        <v>57</v>
      </c>
    </row>
    <row r="78" s="4" customFormat="true" ht="15.75" hidden="false" customHeight="false" outlineLevel="0" collapsed="false">
      <c r="C78" s="5"/>
      <c r="I78" s="14" t="s">
        <v>158</v>
      </c>
      <c r="J78" s="18" t="n">
        <v>282.84</v>
      </c>
      <c r="K78" s="19" t="n">
        <v>34.1918340997524</v>
      </c>
      <c r="L78" s="18" t="s">
        <v>59</v>
      </c>
      <c r="M78" s="18" t="n">
        <v>-2.1359428</v>
      </c>
      <c r="N78" s="18" t="n">
        <f aca="false">M78+1.4</f>
        <v>-0.7359428</v>
      </c>
      <c r="O78" s="18" t="n">
        <v>0.707385193962932</v>
      </c>
      <c r="P78" s="19" t="n">
        <f aca="false">O78-0.28</f>
        <v>0.427385193962932</v>
      </c>
      <c r="Q78" s="16" t="s">
        <v>57</v>
      </c>
    </row>
    <row r="79" s="4" customFormat="true" ht="15.75" hidden="false" customHeight="false" outlineLevel="0" collapsed="false">
      <c r="C79" s="5"/>
      <c r="I79" s="14" t="s">
        <v>159</v>
      </c>
      <c r="J79" s="18" t="n">
        <v>282.935</v>
      </c>
      <c r="K79" s="19" t="n">
        <v>34.1952785638486</v>
      </c>
      <c r="L79" s="18" t="s">
        <v>59</v>
      </c>
      <c r="M79" s="18" t="n">
        <v>-1.87465649279124</v>
      </c>
      <c r="N79" s="18" t="n">
        <f aca="false">M79+1.4</f>
        <v>-0.474656492791243</v>
      </c>
      <c r="O79" s="18" t="n">
        <v>0.843499847225347</v>
      </c>
      <c r="P79" s="19" t="n">
        <f aca="false">O79-0.28</f>
        <v>0.563499847225347</v>
      </c>
      <c r="Q79" s="16" t="s">
        <v>57</v>
      </c>
    </row>
    <row r="80" s="4" customFormat="true" ht="15.75" hidden="false" customHeight="false" outlineLevel="0" collapsed="false">
      <c r="C80" s="5"/>
      <c r="I80" s="14" t="s">
        <v>160</v>
      </c>
      <c r="J80" s="18" t="n">
        <v>283.03</v>
      </c>
      <c r="K80" s="19" t="n">
        <v>34.1987230279448</v>
      </c>
      <c r="L80" s="18" t="s">
        <v>59</v>
      </c>
      <c r="M80" s="18"/>
      <c r="N80" s="18" t="n">
        <f aca="false">M80+1.4</f>
        <v>1.4</v>
      </c>
      <c r="O80" s="18" t="n">
        <v>0.892706333382011</v>
      </c>
      <c r="P80" s="19" t="n">
        <f aca="false">O80-0.28</f>
        <v>0.612706333382011</v>
      </c>
      <c r="Q80" s="16" t="s">
        <v>57</v>
      </c>
    </row>
    <row r="81" s="4" customFormat="true" ht="15.75" hidden="false" customHeight="false" outlineLevel="0" collapsed="false">
      <c r="C81" s="5"/>
      <c r="I81" s="14" t="s">
        <v>161</v>
      </c>
      <c r="J81" s="18" t="n">
        <v>283.07</v>
      </c>
      <c r="K81" s="19" t="n">
        <v>34.2001733286169</v>
      </c>
      <c r="L81" s="18" t="s">
        <v>59</v>
      </c>
      <c r="M81" s="18" t="n">
        <v>-1.64861820107066</v>
      </c>
      <c r="N81" s="18" t="n">
        <f aca="false">M81+1.4</f>
        <v>-0.248618201070658</v>
      </c>
      <c r="O81" s="18" t="n">
        <v>0.668686075597294</v>
      </c>
      <c r="P81" s="19" t="n">
        <f aca="false">O81-0.28</f>
        <v>0.388686075597294</v>
      </c>
      <c r="Q81" s="16" t="s">
        <v>57</v>
      </c>
    </row>
    <row r="82" s="4" customFormat="true" ht="15.75" hidden="false" customHeight="false" outlineLevel="0" collapsed="false">
      <c r="C82" s="5"/>
      <c r="I82" s="14" t="s">
        <v>162</v>
      </c>
      <c r="J82" s="18" t="n">
        <v>283.19</v>
      </c>
      <c r="K82" s="19" t="n">
        <v>34.2045242306332</v>
      </c>
      <c r="L82" s="18" t="s">
        <v>59</v>
      </c>
      <c r="M82" s="18" t="n">
        <v>-2.0458813015873</v>
      </c>
      <c r="N82" s="18" t="n">
        <f aca="false">M82+1.4</f>
        <v>-0.645881301587302</v>
      </c>
      <c r="O82" s="18" t="n">
        <v>0.783090887512579</v>
      </c>
      <c r="P82" s="19" t="n">
        <f aca="false">O82-0.28</f>
        <v>0.503090887512579</v>
      </c>
      <c r="Q82" s="16" t="s">
        <v>57</v>
      </c>
    </row>
    <row r="83" s="4" customFormat="true" ht="15.75" hidden="false" customHeight="false" outlineLevel="0" collapsed="false">
      <c r="C83" s="5"/>
      <c r="I83" s="14" t="s">
        <v>163</v>
      </c>
      <c r="J83" s="18" t="n">
        <v>283.3</v>
      </c>
      <c r="K83" s="19" t="n">
        <v>34.2085125574814</v>
      </c>
      <c r="L83" s="18" t="s">
        <v>59</v>
      </c>
      <c r="M83" s="18" t="n">
        <v>-1.63855866666667</v>
      </c>
      <c r="N83" s="18" t="n">
        <f aca="false">M83+1.4</f>
        <v>-0.238558666666666</v>
      </c>
      <c r="O83" s="18" t="n">
        <v>0.666991370609874</v>
      </c>
      <c r="P83" s="19" t="n">
        <f aca="false">O83-0.28</f>
        <v>0.386991370609874</v>
      </c>
      <c r="Q83" s="16" t="s">
        <v>57</v>
      </c>
    </row>
    <row r="84" s="4" customFormat="true" ht="15.75" hidden="false" customHeight="false" outlineLevel="0" collapsed="false">
      <c r="C84" s="5"/>
      <c r="I84" s="14" t="s">
        <v>164</v>
      </c>
      <c r="J84" s="18" t="n">
        <v>283.495</v>
      </c>
      <c r="K84" s="19" t="n">
        <v>34.2155827732579</v>
      </c>
      <c r="L84" s="18" t="s">
        <v>59</v>
      </c>
      <c r="M84" s="18" t="n">
        <v>-1.64257572970648</v>
      </c>
      <c r="N84" s="18" t="n">
        <f aca="false">M84+1.4</f>
        <v>-0.242575729706481</v>
      </c>
      <c r="O84" s="18" t="n">
        <v>0.796732358891632</v>
      </c>
      <c r="P84" s="19" t="n">
        <f aca="false">O84-0.28</f>
        <v>0.516732358891632</v>
      </c>
      <c r="Q84" s="16" t="s">
        <v>57</v>
      </c>
    </row>
    <row r="85" s="4" customFormat="true" ht="15.75" hidden="false" customHeight="false" outlineLevel="0" collapsed="false">
      <c r="C85" s="5"/>
      <c r="I85" s="14" t="s">
        <v>165</v>
      </c>
      <c r="J85" s="18" t="n">
        <v>283.74</v>
      </c>
      <c r="K85" s="19" t="n">
        <v>34.2244658648744</v>
      </c>
      <c r="L85" s="18" t="s">
        <v>59</v>
      </c>
      <c r="M85" s="18" t="n">
        <v>-1.72672942105263</v>
      </c>
      <c r="N85" s="18" t="n">
        <f aca="false">M85+1.4</f>
        <v>-0.326729421052631</v>
      </c>
      <c r="O85" s="18" t="n">
        <v>0.666390245277258</v>
      </c>
      <c r="P85" s="19" t="n">
        <f aca="false">O85-0.28</f>
        <v>0.386390245277258</v>
      </c>
      <c r="Q85" s="16" t="s">
        <v>57</v>
      </c>
    </row>
    <row r="86" s="4" customFormat="true" ht="15.75" hidden="false" customHeight="false" outlineLevel="0" collapsed="false">
      <c r="C86" s="5"/>
      <c r="I86" s="14" t="s">
        <v>166</v>
      </c>
      <c r="J86" s="18" t="n">
        <v>283.83</v>
      </c>
      <c r="K86" s="19" t="n">
        <v>34.2277290413866</v>
      </c>
      <c r="L86" s="18" t="s">
        <v>59</v>
      </c>
      <c r="M86" s="18" t="n">
        <v>-1.64307400968131</v>
      </c>
      <c r="N86" s="18" t="n">
        <f aca="false">M86+1.4</f>
        <v>-0.243074009681311</v>
      </c>
      <c r="O86" s="18" t="n">
        <v>0.910704317874971</v>
      </c>
      <c r="P86" s="19" t="n">
        <f aca="false">O86-0.28</f>
        <v>0.630704317874971</v>
      </c>
      <c r="Q86" s="16" t="s">
        <v>57</v>
      </c>
    </row>
    <row r="87" s="4" customFormat="true" ht="15.75" hidden="false" customHeight="false" outlineLevel="0" collapsed="false">
      <c r="C87" s="5"/>
      <c r="I87" s="14" t="s">
        <v>167</v>
      </c>
      <c r="J87" s="18" t="n">
        <v>283.93</v>
      </c>
      <c r="K87" s="19" t="n">
        <v>34.2313547930669</v>
      </c>
      <c r="L87" s="18" t="s">
        <v>59</v>
      </c>
      <c r="M87" s="18" t="n">
        <v>-1.52433755164067</v>
      </c>
      <c r="N87" s="18" t="n">
        <f aca="false">M87+1.4</f>
        <v>-0.12433755164067</v>
      </c>
      <c r="O87" s="18" t="n">
        <v>0.862500962231325</v>
      </c>
      <c r="P87" s="19" t="n">
        <f aca="false">O87-0.28</f>
        <v>0.582500962231325</v>
      </c>
      <c r="Q87" s="16" t="s">
        <v>57</v>
      </c>
    </row>
    <row r="88" s="4" customFormat="true" ht="15.75" hidden="false" customHeight="false" outlineLevel="0" collapsed="false">
      <c r="C88" s="5"/>
      <c r="I88" s="14" t="s">
        <v>168</v>
      </c>
      <c r="J88" s="18" t="n">
        <v>284.025</v>
      </c>
      <c r="K88" s="19" t="n">
        <v>34.2347992571631</v>
      </c>
      <c r="L88" s="18" t="s">
        <v>59</v>
      </c>
      <c r="M88" s="18" t="n">
        <v>-1.50650318870158</v>
      </c>
      <c r="N88" s="18" t="n">
        <f aca="false">M88+1.4</f>
        <v>-0.106503188701581</v>
      </c>
      <c r="O88" s="18" t="n">
        <v>0.895086571580484</v>
      </c>
      <c r="P88" s="19" t="n">
        <f aca="false">O88-0.28</f>
        <v>0.615086571580484</v>
      </c>
      <c r="Q88" s="16" t="s">
        <v>57</v>
      </c>
    </row>
    <row r="89" s="4" customFormat="true" ht="15.75" hidden="false" customHeight="false" outlineLevel="0" collapsed="false">
      <c r="C89" s="5"/>
      <c r="I89" s="14" t="s">
        <v>76</v>
      </c>
      <c r="J89" s="18" t="n">
        <v>284.13</v>
      </c>
      <c r="K89" s="19" t="n">
        <v>34.2386062964273</v>
      </c>
      <c r="L89" s="18" t="s">
        <v>59</v>
      </c>
      <c r="M89" s="18" t="n">
        <v>-1.53356233333333</v>
      </c>
      <c r="N89" s="18" t="n">
        <f aca="false">M89+1.4</f>
        <v>-0.133562333333333</v>
      </c>
      <c r="O89" s="18" t="n">
        <v>0.626749368661717</v>
      </c>
      <c r="P89" s="19" t="n">
        <f aca="false">O89-0.28</f>
        <v>0.346749368661717</v>
      </c>
      <c r="Q89" s="16" t="s">
        <v>57</v>
      </c>
    </row>
    <row r="90" s="4" customFormat="true" ht="15.75" hidden="false" customHeight="false" outlineLevel="0" collapsed="false">
      <c r="C90" s="5"/>
      <c r="I90" s="14" t="s">
        <v>169</v>
      </c>
      <c r="J90" s="18" t="n">
        <v>284.23</v>
      </c>
      <c r="K90" s="19" t="n">
        <v>34.2422320481075</v>
      </c>
      <c r="L90" s="18" t="s">
        <v>59</v>
      </c>
      <c r="M90" s="18" t="n">
        <v>-1.46003546223182</v>
      </c>
      <c r="N90" s="18" t="n">
        <f aca="false">M90+1.4</f>
        <v>-0.0600354622318193</v>
      </c>
      <c r="O90" s="18" t="n">
        <v>0.71185176954788</v>
      </c>
      <c r="P90" s="19" t="n">
        <f aca="false">O90-0.28</f>
        <v>0.43185176954788</v>
      </c>
      <c r="Q90" s="16" t="s">
        <v>57</v>
      </c>
    </row>
    <row r="91" s="4" customFormat="true" ht="15.75" hidden="false" customHeight="false" outlineLevel="0" collapsed="false">
      <c r="C91" s="5"/>
      <c r="I91" s="14" t="s">
        <v>170</v>
      </c>
      <c r="J91" s="18" t="n">
        <v>284.35</v>
      </c>
      <c r="K91" s="19" t="n">
        <v>34.2465829501238</v>
      </c>
      <c r="L91" s="18" t="s">
        <v>59</v>
      </c>
      <c r="M91" s="18" t="n">
        <v>-1.66154</v>
      </c>
      <c r="N91" s="18" t="n">
        <f aca="false">M91+1.4</f>
        <v>-0.26154</v>
      </c>
      <c r="O91" s="18" t="n">
        <v>0.517325439953492</v>
      </c>
      <c r="P91" s="19" t="n">
        <f aca="false">O91-0.28</f>
        <v>0.237325439953492</v>
      </c>
      <c r="Q91" s="16" t="s">
        <v>57</v>
      </c>
    </row>
    <row r="92" s="4" customFormat="true" ht="15.75" hidden="false" customHeight="false" outlineLevel="0" collapsed="false">
      <c r="C92" s="5"/>
      <c r="I92" s="14" t="s">
        <v>171</v>
      </c>
      <c r="J92" s="18" t="n">
        <v>284.44</v>
      </c>
      <c r="K92" s="19" t="n">
        <v>34.249846126636</v>
      </c>
      <c r="L92" s="18" t="s">
        <v>59</v>
      </c>
      <c r="M92" s="18" t="n">
        <v>-1.61785533021284</v>
      </c>
      <c r="N92" s="18" t="n">
        <f aca="false">M92+1.4</f>
        <v>-0.217855330212844</v>
      </c>
      <c r="O92" s="18" t="n">
        <v>0.722551438652051</v>
      </c>
      <c r="P92" s="19" t="n">
        <f aca="false">O92-0.28</f>
        <v>0.442551438652051</v>
      </c>
      <c r="Q92" s="16" t="s">
        <v>57</v>
      </c>
    </row>
    <row r="93" s="4" customFormat="true" ht="15.75" hidden="false" customHeight="false" outlineLevel="0" collapsed="false">
      <c r="C93" s="5"/>
      <c r="I93" s="14" t="s">
        <v>172</v>
      </c>
      <c r="J93" s="18" t="n">
        <v>284.52</v>
      </c>
      <c r="K93" s="19" t="n">
        <v>34.2527467279802</v>
      </c>
      <c r="L93" s="18" t="s">
        <v>59</v>
      </c>
      <c r="M93" s="18" t="n">
        <v>-1.96657086507937</v>
      </c>
      <c r="N93" s="18" t="n">
        <f aca="false">M93+1.4</f>
        <v>-0.566570865079365</v>
      </c>
      <c r="O93" s="18" t="n">
        <v>0.357386814019802</v>
      </c>
      <c r="P93" s="19" t="n">
        <f aca="false">O93-0.28</f>
        <v>0.0773868140198025</v>
      </c>
      <c r="Q93" s="16" t="s">
        <v>57</v>
      </c>
    </row>
    <row r="94" s="4" customFormat="true" ht="15.75" hidden="false" customHeight="false" outlineLevel="0" collapsed="false">
      <c r="C94" s="5"/>
      <c r="I94" s="14" t="s">
        <v>173</v>
      </c>
      <c r="J94" s="18" t="n">
        <v>284.65</v>
      </c>
      <c r="K94" s="19" t="n">
        <v>34.2574602051645</v>
      </c>
      <c r="L94" s="18" t="s">
        <v>59</v>
      </c>
      <c r="M94" s="18" t="n">
        <v>-1.85427621262488</v>
      </c>
      <c r="N94" s="18" t="n">
        <f aca="false">M94+1.4</f>
        <v>-0.454276212624875</v>
      </c>
      <c r="O94" s="18" t="n">
        <v>0.654645439722113</v>
      </c>
      <c r="P94" s="19" t="n">
        <f aca="false">O94-0.28</f>
        <v>0.374645439722113</v>
      </c>
      <c r="Q94" s="16" t="s">
        <v>57</v>
      </c>
    </row>
    <row r="95" s="4" customFormat="true" ht="15.75" hidden="false" customHeight="false" outlineLevel="0" collapsed="false">
      <c r="C95" s="5"/>
      <c r="I95" s="14" t="s">
        <v>174</v>
      </c>
      <c r="J95" s="18" t="n">
        <v>284.93</v>
      </c>
      <c r="K95" s="19" t="n">
        <v>34.2676123098691</v>
      </c>
      <c r="L95" s="18" t="s">
        <v>59</v>
      </c>
      <c r="M95" s="18" t="n">
        <v>-1.673565</v>
      </c>
      <c r="N95" s="18" t="n">
        <f aca="false">M95+1.4</f>
        <v>-0.273565</v>
      </c>
      <c r="O95" s="18" t="n">
        <v>0.547758865177877</v>
      </c>
      <c r="P95" s="19" t="n">
        <f aca="false">O95-0.28</f>
        <v>0.267758865177877</v>
      </c>
      <c r="Q95" s="16" t="s">
        <v>57</v>
      </c>
    </row>
    <row r="96" s="4" customFormat="true" ht="15.75" hidden="false" customHeight="false" outlineLevel="0" collapsed="false">
      <c r="C96" s="5"/>
      <c r="I96" s="14" t="s">
        <v>175</v>
      </c>
      <c r="J96" s="18" t="n">
        <v>285.04</v>
      </c>
      <c r="K96" s="19" t="n">
        <v>34.2716006367174</v>
      </c>
      <c r="L96" s="18" t="s">
        <v>59</v>
      </c>
      <c r="M96" s="18" t="n">
        <v>-1.88980808054184</v>
      </c>
      <c r="N96" s="18" t="n">
        <f aca="false">M96+1.4</f>
        <v>-0.489808080541836</v>
      </c>
      <c r="O96" s="18" t="n">
        <v>0.544116620193523</v>
      </c>
      <c r="P96" s="19" t="n">
        <f aca="false">O96-0.28</f>
        <v>0.264116620193523</v>
      </c>
      <c r="Q96" s="16" t="s">
        <v>57</v>
      </c>
    </row>
    <row r="97" s="4" customFormat="true" ht="15.75" hidden="false" customHeight="false" outlineLevel="0" collapsed="false">
      <c r="C97" s="5"/>
      <c r="I97" s="14" t="s">
        <v>176</v>
      </c>
      <c r="J97" s="18" t="n">
        <v>285.17</v>
      </c>
      <c r="K97" s="19" t="n">
        <v>34.2763141139017</v>
      </c>
      <c r="L97" s="18" t="s">
        <v>59</v>
      </c>
      <c r="M97" s="18" t="n">
        <v>-1.97438999206349</v>
      </c>
      <c r="N97" s="18" t="n">
        <f aca="false">M97+1.4</f>
        <v>-0.574389992063492</v>
      </c>
      <c r="O97" s="18" t="n">
        <v>0.649513235278399</v>
      </c>
      <c r="P97" s="19" t="n">
        <f aca="false">O97-0.28</f>
        <v>0.369513235278399</v>
      </c>
      <c r="Q97" s="16" t="s">
        <v>57</v>
      </c>
    </row>
    <row r="98" s="4" customFormat="true" ht="15.75" hidden="false" customHeight="false" outlineLevel="0" collapsed="false">
      <c r="C98" s="5"/>
      <c r="I98" s="14" t="s">
        <v>177</v>
      </c>
      <c r="J98" s="18" t="n">
        <v>285.22</v>
      </c>
      <c r="K98" s="19" t="n">
        <v>34.2781269897418</v>
      </c>
      <c r="L98" s="18" t="s">
        <v>59</v>
      </c>
      <c r="M98" s="18" t="n">
        <v>-1.98281471814527</v>
      </c>
      <c r="N98" s="18" t="n">
        <f aca="false">M98+1.4</f>
        <v>-0.582814718145267</v>
      </c>
      <c r="O98" s="18" t="n">
        <v>0.585036330387926</v>
      </c>
      <c r="P98" s="19" t="n">
        <f aca="false">O98-0.28</f>
        <v>0.305036330387926</v>
      </c>
      <c r="Q98" s="16" t="s">
        <v>57</v>
      </c>
    </row>
    <row r="99" s="4" customFormat="true" ht="15.75" hidden="false" customHeight="false" outlineLevel="0" collapsed="false">
      <c r="C99" s="5"/>
      <c r="I99" s="14" t="s">
        <v>178</v>
      </c>
      <c r="J99" s="18" t="n">
        <v>285.32</v>
      </c>
      <c r="K99" s="19" t="n">
        <v>34.281752741422</v>
      </c>
      <c r="L99" s="18" t="s">
        <v>59</v>
      </c>
      <c r="M99" s="18" t="n">
        <v>-1.65602226666667</v>
      </c>
      <c r="N99" s="18" t="n">
        <f aca="false">M99+1.4</f>
        <v>-0.256022266666667</v>
      </c>
      <c r="O99" s="18" t="n">
        <v>0.740574848280607</v>
      </c>
      <c r="P99" s="19" t="n">
        <f aca="false">O99-0.28</f>
        <v>0.460574848280607</v>
      </c>
      <c r="Q99" s="16" t="s">
        <v>57</v>
      </c>
    </row>
    <row r="100" s="4" customFormat="true" ht="15.75" hidden="false" customHeight="false" outlineLevel="0" collapsed="false">
      <c r="C100" s="5"/>
      <c r="I100" s="14" t="s">
        <v>179</v>
      </c>
      <c r="J100" s="18" t="n">
        <v>285.72</v>
      </c>
      <c r="K100" s="19" t="n">
        <v>34.2962557481429</v>
      </c>
      <c r="L100" s="18" t="s">
        <v>59</v>
      </c>
      <c r="M100" s="18" t="n">
        <v>-1.83314286143943</v>
      </c>
      <c r="N100" s="18" t="n">
        <f aca="false">M100+1.4</f>
        <v>-0.433142861439435</v>
      </c>
      <c r="O100" s="18" t="n">
        <v>0.496912092539817</v>
      </c>
      <c r="P100" s="19" t="n">
        <f aca="false">O100-0.28</f>
        <v>0.216912092539817</v>
      </c>
      <c r="Q100" s="16" t="s">
        <v>57</v>
      </c>
    </row>
    <row r="101" s="4" customFormat="true" ht="15.75" hidden="false" customHeight="false" outlineLevel="0" collapsed="false">
      <c r="C101" s="5"/>
      <c r="I101" s="14" t="s">
        <v>180</v>
      </c>
      <c r="J101" s="18" t="n">
        <v>285.73</v>
      </c>
      <c r="K101" s="19" t="n">
        <v>34.2966183233109</v>
      </c>
      <c r="L101" s="18" t="s">
        <v>59</v>
      </c>
      <c r="M101" s="18" t="n">
        <v>-1.85144542857143</v>
      </c>
      <c r="N101" s="18" t="n">
        <f aca="false">M101+1.4</f>
        <v>-0.451445428571428</v>
      </c>
      <c r="O101" s="18" t="n">
        <v>0.680329164707064</v>
      </c>
      <c r="P101" s="19" t="n">
        <f aca="false">O101-0.28</f>
        <v>0.400329164707064</v>
      </c>
      <c r="Q101" s="16" t="s">
        <v>57</v>
      </c>
    </row>
    <row r="102" s="4" customFormat="true" ht="15.75" hidden="false" customHeight="false" outlineLevel="0" collapsed="false">
      <c r="C102" s="5"/>
      <c r="I102" s="14" t="s">
        <v>181</v>
      </c>
      <c r="J102" s="18" t="n">
        <v>286.03</v>
      </c>
      <c r="K102" s="19" t="n">
        <v>34.3074955783516</v>
      </c>
      <c r="L102" s="18" t="s">
        <v>59</v>
      </c>
      <c r="M102" s="18" t="n">
        <v>-1.58985609166667</v>
      </c>
      <c r="N102" s="18" t="n">
        <f aca="false">M102+1.4</f>
        <v>-0.189856091666667</v>
      </c>
      <c r="O102" s="18" t="n">
        <v>0.444485451125871</v>
      </c>
      <c r="P102" s="19" t="n">
        <f aca="false">O102-0.28</f>
        <v>0.164485451125871</v>
      </c>
      <c r="Q102" s="16" t="s">
        <v>57</v>
      </c>
    </row>
    <row r="103" s="4" customFormat="true" ht="15.75" hidden="false" customHeight="false" outlineLevel="0" collapsed="false">
      <c r="C103" s="5"/>
      <c r="I103" s="14" t="s">
        <v>182</v>
      </c>
      <c r="J103" s="18" t="n">
        <v>286.225</v>
      </c>
      <c r="K103" s="19" t="n">
        <v>34.3145657941281</v>
      </c>
      <c r="L103" s="18" t="s">
        <v>59</v>
      </c>
      <c r="M103" s="18" t="n">
        <v>-1.91120630557193</v>
      </c>
      <c r="N103" s="18" t="n">
        <f aca="false">M103+1.4</f>
        <v>-0.511206305571932</v>
      </c>
      <c r="O103" s="18" t="n">
        <v>0.532714271047821</v>
      </c>
      <c r="P103" s="19" t="n">
        <f aca="false">O103-0.28</f>
        <v>0.252714271047821</v>
      </c>
      <c r="Q103" s="16" t="s">
        <v>57</v>
      </c>
    </row>
    <row r="104" s="4" customFormat="true" ht="15.75" hidden="false" customHeight="false" outlineLevel="0" collapsed="false">
      <c r="C104" s="5"/>
      <c r="I104" s="14" t="s">
        <v>183</v>
      </c>
      <c r="J104" s="18" t="n">
        <v>286.34</v>
      </c>
      <c r="K104" s="19" t="n">
        <v>34.3187354085603</v>
      </c>
      <c r="L104" s="18" t="s">
        <v>59</v>
      </c>
      <c r="M104" s="18" t="n">
        <v>-1.86008013985279</v>
      </c>
      <c r="N104" s="18" t="n">
        <f aca="false">M104+1.4</f>
        <v>-0.46008013985279</v>
      </c>
      <c r="O104" s="18" t="n">
        <v>0.348383198247298</v>
      </c>
      <c r="P104" s="19" t="n">
        <f aca="false">O104-0.28</f>
        <v>0.0683831982472983</v>
      </c>
      <c r="Q104" s="16" t="s">
        <v>57</v>
      </c>
    </row>
    <row r="105" s="4" customFormat="true" ht="15.75" hidden="false" customHeight="false" outlineLevel="0" collapsed="false">
      <c r="C105" s="5"/>
      <c r="I105" s="14" t="s">
        <v>184</v>
      </c>
      <c r="J105" s="18" t="n">
        <v>286.44</v>
      </c>
      <c r="K105" s="19" t="n">
        <v>34.3223611602405</v>
      </c>
      <c r="L105" s="18" t="s">
        <v>59</v>
      </c>
      <c r="M105" s="18" t="n">
        <v>-1.81913047481338</v>
      </c>
      <c r="N105" s="18" t="n">
        <f aca="false">M105+1.4</f>
        <v>-0.419130474813382</v>
      </c>
      <c r="O105" s="18" t="n">
        <v>0.432514341349503</v>
      </c>
      <c r="P105" s="19" t="n">
        <f aca="false">O105-0.28</f>
        <v>0.152514341349503</v>
      </c>
      <c r="Q105" s="16" t="s">
        <v>57</v>
      </c>
    </row>
    <row r="106" s="4" customFormat="true" ht="15.75" hidden="false" customHeight="false" outlineLevel="0" collapsed="false">
      <c r="C106" s="5"/>
      <c r="I106" s="14" t="s">
        <v>185</v>
      </c>
      <c r="J106" s="18" t="n">
        <v>286.54</v>
      </c>
      <c r="K106" s="19" t="n">
        <v>34.3259869119208</v>
      </c>
      <c r="L106" s="18" t="s">
        <v>59</v>
      </c>
      <c r="M106" s="18" t="n">
        <v>-1.9934775</v>
      </c>
      <c r="N106" s="18" t="n">
        <f aca="false">M106+1.4</f>
        <v>-0.5934775</v>
      </c>
      <c r="O106" s="18" t="n">
        <v>0.352302789456934</v>
      </c>
      <c r="P106" s="19" t="n">
        <f aca="false">O106-0.28</f>
        <v>0.0723027894569337</v>
      </c>
      <c r="Q106" s="16" t="s">
        <v>57</v>
      </c>
    </row>
    <row r="107" s="4" customFormat="true" ht="15.75" hidden="false" customHeight="false" outlineLevel="0" collapsed="false">
      <c r="C107" s="5"/>
      <c r="I107" s="14" t="s">
        <v>186</v>
      </c>
      <c r="J107" s="18" t="n">
        <v>286.93</v>
      </c>
      <c r="K107" s="19" t="n">
        <v>34.3401273434736</v>
      </c>
      <c r="L107" s="18" t="s">
        <v>59</v>
      </c>
      <c r="M107" s="18" t="n">
        <v>-1.96715724646846</v>
      </c>
      <c r="N107" s="18" t="n">
        <f aca="false">M107+1.4</f>
        <v>-0.567157246468458</v>
      </c>
      <c r="O107" s="18" t="n">
        <v>0.425523647857759</v>
      </c>
      <c r="P107" s="19" t="n">
        <f aca="false">O107-0.28</f>
        <v>0.145523647857759</v>
      </c>
      <c r="Q107" s="16" t="s">
        <v>57</v>
      </c>
    </row>
    <row r="108" s="4" customFormat="true" ht="15.75" hidden="false" customHeight="false" outlineLevel="0" collapsed="false">
      <c r="C108" s="5"/>
      <c r="I108" s="14" t="s">
        <v>187</v>
      </c>
      <c r="J108" s="18" t="n">
        <v>287.03</v>
      </c>
      <c r="K108" s="19" t="n">
        <v>34.3437530951539</v>
      </c>
      <c r="L108" s="18" t="s">
        <v>59</v>
      </c>
      <c r="M108" s="18" t="n">
        <v>-1.94199611111111</v>
      </c>
      <c r="N108" s="18" t="n">
        <f aca="false">M108+1.4</f>
        <v>-0.541996111111111</v>
      </c>
      <c r="O108" s="18" t="n">
        <v>0.306476835508313</v>
      </c>
      <c r="P108" s="19" t="n">
        <f aca="false">O108-0.28</f>
        <v>0.0264768355083134</v>
      </c>
      <c r="Q108" s="16" t="s">
        <v>57</v>
      </c>
    </row>
    <row r="109" s="4" customFormat="true" ht="15.75" hidden="false" customHeight="false" outlineLevel="0" collapsed="false">
      <c r="C109" s="5"/>
      <c r="I109" s="14" t="s">
        <v>188</v>
      </c>
      <c r="J109" s="18" t="n">
        <v>287.11</v>
      </c>
      <c r="K109" s="19" t="n">
        <v>34.3466536964981</v>
      </c>
      <c r="L109" s="18" t="s">
        <v>59</v>
      </c>
      <c r="M109" s="18" t="n">
        <v>-1.8120851653595</v>
      </c>
      <c r="N109" s="18" t="n">
        <f aca="false">M109+1.4</f>
        <v>-0.412085165359504</v>
      </c>
      <c r="O109" s="18" t="n">
        <v>0.585215282745564</v>
      </c>
      <c r="P109" s="19" t="n">
        <f aca="false">O109-0.28</f>
        <v>0.305215282745564</v>
      </c>
      <c r="Q109" s="16" t="s">
        <v>57</v>
      </c>
    </row>
    <row r="110" s="4" customFormat="true" ht="15.75" hidden="false" customHeight="false" outlineLevel="0" collapsed="false">
      <c r="C110" s="5"/>
      <c r="I110" s="14" t="s">
        <v>189</v>
      </c>
      <c r="J110" s="18" t="n">
        <v>287.22</v>
      </c>
      <c r="K110" s="19" t="n">
        <v>34.3506420233463</v>
      </c>
      <c r="L110" s="18" t="s">
        <v>59</v>
      </c>
      <c r="M110" s="18" t="n">
        <v>-1.955762</v>
      </c>
      <c r="N110" s="18" t="n">
        <f aca="false">M110+1.4</f>
        <v>-0.555762</v>
      </c>
      <c r="O110" s="18" t="n">
        <v>0.559023177713357</v>
      </c>
      <c r="P110" s="19" t="n">
        <f aca="false">O110-0.28</f>
        <v>0.279023177713356</v>
      </c>
      <c r="Q110" s="16" t="s">
        <v>57</v>
      </c>
    </row>
    <row r="111" s="4" customFormat="true" ht="15.75" hidden="false" customHeight="false" outlineLevel="0" collapsed="false">
      <c r="C111" s="5"/>
      <c r="I111" s="14" t="s">
        <v>190</v>
      </c>
      <c r="J111" s="18" t="n">
        <v>287.36</v>
      </c>
      <c r="K111" s="19" t="n">
        <v>34.3557180756986</v>
      </c>
      <c r="L111" s="18" t="s">
        <v>59</v>
      </c>
      <c r="M111" s="18" t="n">
        <v>-1.8519362740046</v>
      </c>
      <c r="N111" s="18" t="n">
        <f aca="false">M111+1.4</f>
        <v>-0.451936274004597</v>
      </c>
      <c r="O111" s="18" t="n">
        <v>0.617649285722413</v>
      </c>
      <c r="P111" s="19" t="n">
        <f aca="false">O111-0.28</f>
        <v>0.337649285722413</v>
      </c>
      <c r="Q111" s="16" t="s">
        <v>57</v>
      </c>
    </row>
    <row r="112" s="4" customFormat="true" ht="15.75" hidden="false" customHeight="false" outlineLevel="0" collapsed="false">
      <c r="C112" s="5"/>
      <c r="I112" s="14" t="s">
        <v>191</v>
      </c>
      <c r="J112" s="18" t="n">
        <v>287.44</v>
      </c>
      <c r="K112" s="19" t="n">
        <v>34.3586186770428</v>
      </c>
      <c r="L112" s="18" t="s">
        <v>59</v>
      </c>
      <c r="M112" s="18" t="n">
        <v>-1.75274256666667</v>
      </c>
      <c r="N112" s="18" t="n">
        <f aca="false">M112+1.4</f>
        <v>-0.352742566666667</v>
      </c>
      <c r="O112" s="18" t="n">
        <v>0.652907890735628</v>
      </c>
      <c r="P112" s="19" t="n">
        <f aca="false">O112-0.28</f>
        <v>0.372907890735628</v>
      </c>
      <c r="Q112" s="16" t="s">
        <v>57</v>
      </c>
    </row>
    <row r="113" s="4" customFormat="true" ht="15.75" hidden="false" customHeight="false" outlineLevel="0" collapsed="false">
      <c r="C113" s="5"/>
      <c r="I113" s="14" t="s">
        <v>192</v>
      </c>
      <c r="J113" s="18" t="n">
        <v>287.52</v>
      </c>
      <c r="K113" s="19" t="n">
        <v>34.361519278387</v>
      </c>
      <c r="L113" s="18" t="s">
        <v>59</v>
      </c>
      <c r="M113" s="18" t="n">
        <v>-1.90720984749821</v>
      </c>
      <c r="N113" s="18" t="n">
        <f aca="false">M113+1.4</f>
        <v>-0.507209847498213</v>
      </c>
      <c r="O113" s="18" t="n">
        <v>0.604235661610252</v>
      </c>
      <c r="P113" s="19" t="n">
        <f aca="false">O113-0.28</f>
        <v>0.324235661610252</v>
      </c>
      <c r="Q113" s="16" t="s">
        <v>57</v>
      </c>
    </row>
    <row r="114" s="4" customFormat="true" ht="15.75" hidden="false" customHeight="false" outlineLevel="0" collapsed="false">
      <c r="C114" s="5"/>
      <c r="I114" s="14" t="s">
        <v>193</v>
      </c>
      <c r="J114" s="18" t="n">
        <v>287.745</v>
      </c>
      <c r="K114" s="19" t="n">
        <v>34.3696772196675</v>
      </c>
      <c r="L114" s="18" t="s">
        <v>59</v>
      </c>
      <c r="M114" s="18" t="n">
        <v>-1.6869503665284</v>
      </c>
      <c r="N114" s="18" t="n">
        <f aca="false">M114+1.4</f>
        <v>-0.286950366528402</v>
      </c>
      <c r="O114" s="18" t="n">
        <v>0.714600449657097</v>
      </c>
      <c r="P114" s="19" t="n">
        <f aca="false">O114-0.28</f>
        <v>0.434600449657097</v>
      </c>
      <c r="Q114" s="16" t="s">
        <v>57</v>
      </c>
    </row>
    <row r="115" s="4" customFormat="true" ht="15.75" hidden="false" customHeight="false" outlineLevel="0" collapsed="false">
      <c r="C115" s="5"/>
      <c r="I115" s="14" t="s">
        <v>194</v>
      </c>
      <c r="J115" s="18" t="n">
        <v>287.85</v>
      </c>
      <c r="K115" s="19" t="n">
        <v>34.3734842589317</v>
      </c>
      <c r="L115" s="18" t="s">
        <v>59</v>
      </c>
      <c r="M115" s="18" t="n">
        <v>-1.94017066379073</v>
      </c>
      <c r="N115" s="18" t="n">
        <f aca="false">M115+1.4</f>
        <v>-0.540170663790728</v>
      </c>
      <c r="O115" s="18" t="n">
        <v>0.741691791491043</v>
      </c>
      <c r="P115" s="19" t="n">
        <f aca="false">O115-0.28</f>
        <v>0.461691791491043</v>
      </c>
      <c r="Q115" s="16" t="s">
        <v>57</v>
      </c>
    </row>
    <row r="116" s="4" customFormat="true" ht="15.75" hidden="false" customHeight="false" outlineLevel="0" collapsed="false">
      <c r="C116" s="5"/>
      <c r="I116" s="14" t="s">
        <v>195</v>
      </c>
      <c r="J116" s="18" t="n">
        <v>287.935</v>
      </c>
      <c r="K116" s="19" t="n">
        <v>34.3765661478599</v>
      </c>
      <c r="L116" s="18" t="s">
        <v>59</v>
      </c>
      <c r="M116" s="18" t="n">
        <v>-1.81015792272073</v>
      </c>
      <c r="N116" s="18" t="n">
        <f aca="false">M116+1.4</f>
        <v>-0.410157922720727</v>
      </c>
      <c r="O116" s="18" t="n">
        <v>0.605747227512363</v>
      </c>
      <c r="P116" s="19" t="n">
        <f aca="false">O116-0.28</f>
        <v>0.325747227512363</v>
      </c>
      <c r="Q116" s="16" t="s">
        <v>57</v>
      </c>
    </row>
    <row r="117" s="4" customFormat="true" ht="15.75" hidden="false" customHeight="false" outlineLevel="0" collapsed="false">
      <c r="C117" s="5"/>
      <c r="I117" s="14" t="s">
        <v>196</v>
      </c>
      <c r="J117" s="18" t="n">
        <v>288.045</v>
      </c>
      <c r="K117" s="19" t="n">
        <v>34.3805544747082</v>
      </c>
      <c r="L117" s="18" t="s">
        <v>59</v>
      </c>
      <c r="M117" s="18" t="n">
        <v>-1.77746291073768</v>
      </c>
      <c r="N117" s="18" t="n">
        <f aca="false">M117+1.4</f>
        <v>-0.377462910737682</v>
      </c>
      <c r="O117" s="18" t="n">
        <v>0.697145171203805</v>
      </c>
      <c r="P117" s="19" t="n">
        <f aca="false">O117-0.28</f>
        <v>0.417145171203805</v>
      </c>
      <c r="Q117" s="16" t="s">
        <v>57</v>
      </c>
    </row>
    <row r="118" s="4" customFormat="true" ht="15.75" hidden="false" customHeight="false" outlineLevel="0" collapsed="false">
      <c r="C118" s="5"/>
      <c r="I118" s="14" t="s">
        <v>197</v>
      </c>
      <c r="J118" s="18" t="n">
        <v>288.14</v>
      </c>
      <c r="K118" s="19" t="n">
        <v>34.3839989388044</v>
      </c>
      <c r="L118" s="18" t="s">
        <v>59</v>
      </c>
      <c r="M118" s="18" t="n">
        <v>-1.66272019952174</v>
      </c>
      <c r="N118" s="18" t="n">
        <f aca="false">M118+1.4</f>
        <v>-0.262720199521743</v>
      </c>
      <c r="O118" s="18" t="n">
        <v>0.75317858042676</v>
      </c>
      <c r="P118" s="19" t="n">
        <f aca="false">O118-0.28</f>
        <v>0.47317858042676</v>
      </c>
      <c r="Q118" s="16" t="s">
        <v>57</v>
      </c>
    </row>
    <row r="119" s="4" customFormat="true" ht="15.75" hidden="false" customHeight="false" outlineLevel="0" collapsed="false">
      <c r="C119" s="5"/>
      <c r="I119" s="14" t="s">
        <v>79</v>
      </c>
      <c r="J119" s="18" t="n">
        <v>288.25</v>
      </c>
      <c r="K119" s="19" t="n">
        <v>34.3879872656526</v>
      </c>
      <c r="L119" s="18" t="s">
        <v>59</v>
      </c>
      <c r="M119" s="18" t="n">
        <v>-1.66635246031746</v>
      </c>
      <c r="N119" s="18" t="n">
        <f aca="false">M119+1.4</f>
        <v>-0.26635246031746</v>
      </c>
      <c r="O119" s="18" t="n">
        <v>0.924252877145523</v>
      </c>
      <c r="P119" s="19" t="n">
        <f aca="false">O119-0.28</f>
        <v>0.644252877145522</v>
      </c>
      <c r="Q119" s="16" t="s">
        <v>57</v>
      </c>
    </row>
    <row r="120" s="4" customFormat="true" ht="15.75" hidden="false" customHeight="false" outlineLevel="0" collapsed="false">
      <c r="C120" s="5"/>
      <c r="I120" s="14" t="s">
        <v>83</v>
      </c>
      <c r="J120" s="18" t="n">
        <v>288.63</v>
      </c>
      <c r="K120" s="19" t="n">
        <v>34.4017651220375</v>
      </c>
      <c r="L120" s="18" t="s">
        <v>59</v>
      </c>
      <c r="M120" s="18" t="n">
        <v>-1.62010936497647</v>
      </c>
      <c r="N120" s="18" t="n">
        <f aca="false">M120+1.4</f>
        <v>-0.220109364976467</v>
      </c>
      <c r="O120" s="18" t="n">
        <v>0.719533661435999</v>
      </c>
      <c r="P120" s="19" t="n">
        <f aca="false">O120-0.28</f>
        <v>0.439533661435999</v>
      </c>
      <c r="Q120" s="16" t="s">
        <v>57</v>
      </c>
    </row>
    <row r="121" s="4" customFormat="true" ht="15.75" hidden="false" customHeight="false" outlineLevel="0" collapsed="false">
      <c r="C121" s="5"/>
      <c r="I121" s="14" t="s">
        <v>198</v>
      </c>
      <c r="J121" s="18" t="n">
        <v>289.34</v>
      </c>
      <c r="K121" s="19" t="n">
        <v>34.4275079589671</v>
      </c>
      <c r="L121" s="18" t="s">
        <v>59</v>
      </c>
      <c r="M121" s="18" t="n">
        <v>-2.02723705833333</v>
      </c>
      <c r="N121" s="18" t="n">
        <f aca="false">M121+1.4</f>
        <v>-0.627237058333333</v>
      </c>
      <c r="O121" s="18" t="n">
        <v>0.435404130802777</v>
      </c>
      <c r="P121" s="19" t="n">
        <f aca="false">O121-0.28</f>
        <v>0.155404130802777</v>
      </c>
      <c r="Q121" s="16" t="s">
        <v>57</v>
      </c>
    </row>
    <row r="122" s="4" customFormat="true" ht="15.75" hidden="false" customHeight="false" outlineLevel="0" collapsed="false">
      <c r="C122" s="5"/>
      <c r="I122" s="14" t="s">
        <v>88</v>
      </c>
      <c r="J122" s="18" t="n">
        <v>289.455</v>
      </c>
      <c r="K122" s="19" t="n">
        <v>34.4316775733994</v>
      </c>
      <c r="L122" s="18" t="s">
        <v>59</v>
      </c>
      <c r="M122" s="18" t="n">
        <v>-1.90505868157138</v>
      </c>
      <c r="N122" s="18" t="n">
        <f aca="false">M122+1.4</f>
        <v>-0.505058681571377</v>
      </c>
      <c r="O122" s="18" t="n">
        <v>0.346833001652958</v>
      </c>
      <c r="P122" s="19" t="n">
        <f aca="false">O122-0.28</f>
        <v>0.0668330016529577</v>
      </c>
      <c r="Q122" s="16" t="s">
        <v>57</v>
      </c>
    </row>
    <row r="123" s="4" customFormat="true" ht="15.75" hidden="false" customHeight="false" outlineLevel="0" collapsed="false">
      <c r="C123" s="5"/>
      <c r="I123" s="14" t="s">
        <v>90</v>
      </c>
      <c r="J123" s="18" t="n">
        <v>289.56</v>
      </c>
      <c r="K123" s="19" t="n">
        <v>34.4354846126636</v>
      </c>
      <c r="L123" s="18" t="s">
        <v>59</v>
      </c>
      <c r="M123" s="18" t="n">
        <v>-1.95190803930976</v>
      </c>
      <c r="N123" s="18" t="n">
        <f aca="false">M123+1.4</f>
        <v>-0.551908039309762</v>
      </c>
      <c r="O123" s="18" t="n">
        <v>0.139915328403721</v>
      </c>
      <c r="P123" s="19" t="n">
        <f aca="false">O123-0.28</f>
        <v>-0.140084671596279</v>
      </c>
      <c r="Q123" s="16" t="s">
        <v>57</v>
      </c>
    </row>
    <row r="124" s="4" customFormat="true" ht="15.75" hidden="false" customHeight="false" outlineLevel="0" collapsed="false">
      <c r="C124" s="5"/>
      <c r="I124" s="14" t="s">
        <v>199</v>
      </c>
      <c r="J124" s="18" t="n">
        <v>289.66</v>
      </c>
      <c r="K124" s="19" t="n">
        <v>34.4391103643438</v>
      </c>
      <c r="L124" s="18" t="s">
        <v>59</v>
      </c>
      <c r="M124" s="18" t="n">
        <v>-1.78383373048234</v>
      </c>
      <c r="N124" s="18" t="n">
        <f aca="false">M124+1.4</f>
        <v>-0.383833730482337</v>
      </c>
      <c r="O124" s="18" t="n">
        <v>0.485547347060511</v>
      </c>
      <c r="P124" s="19" t="n">
        <f aca="false">O124-0.28</f>
        <v>0.205547347060511</v>
      </c>
      <c r="Q124" s="16" t="s">
        <v>57</v>
      </c>
    </row>
    <row r="125" s="4" customFormat="true" ht="15.75" hidden="false" customHeight="false" outlineLevel="0" collapsed="false">
      <c r="C125" s="5"/>
      <c r="I125" s="14" t="s">
        <v>200</v>
      </c>
      <c r="J125" s="18" t="n">
        <v>289.75</v>
      </c>
      <c r="K125" s="19" t="n">
        <v>34.442373540856</v>
      </c>
      <c r="L125" s="18" t="s">
        <v>59</v>
      </c>
      <c r="M125" s="18" t="n">
        <v>-1.70680583333333</v>
      </c>
      <c r="N125" s="18" t="n">
        <f aca="false">M125+1.4</f>
        <v>-0.306805833333333</v>
      </c>
      <c r="O125" s="18" t="n">
        <v>0.586256109546457</v>
      </c>
      <c r="P125" s="19" t="n">
        <f aca="false">O125-0.28</f>
        <v>0.306256109546457</v>
      </c>
      <c r="Q125" s="16" t="s">
        <v>57</v>
      </c>
    </row>
    <row r="126" s="4" customFormat="true" ht="15.75" hidden="false" customHeight="false" outlineLevel="0" collapsed="false">
      <c r="C126" s="5"/>
      <c r="I126" s="14" t="s">
        <v>201</v>
      </c>
      <c r="J126" s="18" t="n">
        <v>289.945</v>
      </c>
      <c r="K126" s="19" t="n">
        <v>34.4494437566325</v>
      </c>
      <c r="L126" s="18" t="s">
        <v>59</v>
      </c>
      <c r="M126" s="18" t="n">
        <v>-1.64990169583975</v>
      </c>
      <c r="N126" s="18" t="n">
        <f aca="false">M126+1.4</f>
        <v>-0.249901695839748</v>
      </c>
      <c r="O126" s="18" t="n">
        <v>0.966958202093547</v>
      </c>
      <c r="P126" s="19" t="n">
        <f aca="false">O126-0.28</f>
        <v>0.686958202093547</v>
      </c>
      <c r="Q126" s="16" t="s">
        <v>57</v>
      </c>
    </row>
    <row r="127" s="4" customFormat="true" ht="15.75" hidden="false" customHeight="false" outlineLevel="0" collapsed="false">
      <c r="C127" s="5"/>
      <c r="I127" s="14" t="s">
        <v>202</v>
      </c>
      <c r="J127" s="18" t="n">
        <v>290.15</v>
      </c>
      <c r="K127" s="19" t="n">
        <v>34.4568765475769</v>
      </c>
      <c r="L127" s="18" t="s">
        <v>59</v>
      </c>
      <c r="M127" s="18" t="n">
        <v>-1.98918298565876</v>
      </c>
      <c r="N127" s="18" t="n">
        <f aca="false">M127+1.4</f>
        <v>-0.589182985658761</v>
      </c>
      <c r="O127" s="18" t="n">
        <v>0.769809180972873</v>
      </c>
      <c r="P127" s="19" t="n">
        <f aca="false">O127-0.28</f>
        <v>0.489809180972873</v>
      </c>
      <c r="Q127" s="16" t="s">
        <v>57</v>
      </c>
    </row>
    <row r="128" s="4" customFormat="true" ht="15.75" hidden="false" customHeight="false" outlineLevel="0" collapsed="false">
      <c r="C128" s="5"/>
      <c r="I128" s="14" t="s">
        <v>203</v>
      </c>
      <c r="J128" s="18" t="n">
        <v>290.27</v>
      </c>
      <c r="K128" s="19" t="n">
        <v>34.4612274495932</v>
      </c>
      <c r="L128" s="18" t="s">
        <v>59</v>
      </c>
      <c r="M128" s="18" t="n">
        <v>-1.61755868421053</v>
      </c>
      <c r="N128" s="18" t="n">
        <f aca="false">M128+1.4</f>
        <v>-0.217558684210526</v>
      </c>
      <c r="O128" s="18" t="n">
        <v>0.708922013991341</v>
      </c>
      <c r="P128" s="19" t="n">
        <f aca="false">O128-0.28</f>
        <v>0.428922013991341</v>
      </c>
      <c r="Q128" s="16" t="s">
        <v>57</v>
      </c>
    </row>
    <row r="129" s="4" customFormat="true" ht="15.75" hidden="false" customHeight="false" outlineLevel="0" collapsed="false">
      <c r="C129" s="5"/>
      <c r="I129" s="14" t="s">
        <v>204</v>
      </c>
      <c r="J129" s="18" t="n">
        <v>290.37</v>
      </c>
      <c r="K129" s="19" t="n">
        <v>34.4648532012734</v>
      </c>
      <c r="L129" s="18" t="s">
        <v>59</v>
      </c>
      <c r="M129" s="18" t="n">
        <v>-1.67071395238095</v>
      </c>
      <c r="N129" s="18" t="n">
        <f aca="false">M129+1.4</f>
        <v>-0.270713952380952</v>
      </c>
      <c r="O129" s="18" t="n">
        <v>0.395774976657399</v>
      </c>
      <c r="P129" s="19" t="n">
        <f aca="false">O129-0.28</f>
        <v>0.115774976657399</v>
      </c>
      <c r="Q129" s="16" t="s">
        <v>57</v>
      </c>
    </row>
    <row r="130" s="4" customFormat="true" ht="15.75" hidden="false" customHeight="false" outlineLevel="0" collapsed="false">
      <c r="C130" s="5"/>
      <c r="I130" s="14" t="s">
        <v>96</v>
      </c>
      <c r="J130" s="18" t="n">
        <v>290.66</v>
      </c>
      <c r="K130" s="19" t="n">
        <v>34.4753678811461</v>
      </c>
      <c r="L130" s="18" t="s">
        <v>59</v>
      </c>
      <c r="M130" s="18" t="n">
        <v>-1.73632804166667</v>
      </c>
      <c r="N130" s="18" t="n">
        <f aca="false">M130+1.4</f>
        <v>-0.336328041666667</v>
      </c>
      <c r="O130" s="18" t="n">
        <v>0.297675576468026</v>
      </c>
      <c r="P130" s="19" t="n">
        <f aca="false">O130-0.28</f>
        <v>0.0176755764680261</v>
      </c>
      <c r="Q130" s="16" t="s">
        <v>57</v>
      </c>
    </row>
    <row r="131" s="4" customFormat="true" ht="15.75" hidden="false" customHeight="false" outlineLevel="0" collapsed="false">
      <c r="C131" s="5"/>
      <c r="I131" s="14" t="s">
        <v>205</v>
      </c>
      <c r="J131" s="18" t="n">
        <v>290.73</v>
      </c>
      <c r="K131" s="19" t="n">
        <v>34.4779059073223</v>
      </c>
      <c r="L131" s="18" t="s">
        <v>59</v>
      </c>
      <c r="M131" s="18" t="n">
        <v>-1.76871757142857</v>
      </c>
      <c r="N131" s="18" t="n">
        <f aca="false">M131+1.4</f>
        <v>-0.368717571428571</v>
      </c>
      <c r="O131" s="18" t="n">
        <v>0.0906161992781334</v>
      </c>
      <c r="P131" s="19" t="n">
        <f aca="false">O131-0.28</f>
        <v>-0.189383800721867</v>
      </c>
      <c r="Q131" s="16" t="s">
        <v>57</v>
      </c>
    </row>
    <row r="132" s="4" customFormat="true" ht="15.75" hidden="false" customHeight="false" outlineLevel="0" collapsed="false">
      <c r="C132" s="5"/>
      <c r="I132" s="14" t="s">
        <v>206</v>
      </c>
      <c r="J132" s="18" t="n">
        <v>290.81</v>
      </c>
      <c r="K132" s="19" t="n">
        <v>34.4808065086664</v>
      </c>
      <c r="L132" s="18" t="s">
        <v>59</v>
      </c>
      <c r="M132" s="18" t="n">
        <v>-1.97516957000584</v>
      </c>
      <c r="N132" s="18" t="n">
        <f aca="false">M132+1.4</f>
        <v>-0.575169570005842</v>
      </c>
      <c r="O132" s="18" t="n">
        <v>0.0357593672666006</v>
      </c>
      <c r="P132" s="19" t="n">
        <f aca="false">O132-0.28</f>
        <v>-0.244240632733399</v>
      </c>
      <c r="Q132" s="16" t="s">
        <v>57</v>
      </c>
    </row>
    <row r="133" s="4" customFormat="true" ht="15.75" hidden="false" customHeight="false" outlineLevel="0" collapsed="false">
      <c r="C133" s="5"/>
      <c r="I133" s="14" t="s">
        <v>207</v>
      </c>
      <c r="J133" s="18" t="n">
        <v>291.05</v>
      </c>
      <c r="K133" s="19" t="n">
        <v>34.489508312699</v>
      </c>
      <c r="L133" s="18" t="s">
        <v>59</v>
      </c>
      <c r="M133" s="18" t="n">
        <v>-2.01960119945348</v>
      </c>
      <c r="N133" s="18" t="n">
        <f aca="false">M133+1.4</f>
        <v>-0.619601199453476</v>
      </c>
      <c r="O133" s="18" t="n">
        <v>0.132889317506879</v>
      </c>
      <c r="P133" s="19" t="n">
        <f aca="false">O133-0.28</f>
        <v>-0.147110682493121</v>
      </c>
      <c r="Q133" s="16" t="s">
        <v>57</v>
      </c>
    </row>
    <row r="134" s="4" customFormat="true" ht="15.75" hidden="false" customHeight="false" outlineLevel="0" collapsed="false">
      <c r="C134" s="5"/>
      <c r="I134" s="14" t="s">
        <v>208</v>
      </c>
      <c r="J134" s="18" t="n">
        <v>291.345</v>
      </c>
      <c r="K134" s="19" t="n">
        <v>34.5002042801556</v>
      </c>
      <c r="L134" s="18" t="s">
        <v>59</v>
      </c>
      <c r="M134" s="18" t="n">
        <v>-2.11179568245964</v>
      </c>
      <c r="N134" s="18" t="n">
        <f aca="false">M134+1.4</f>
        <v>-0.711795682459639</v>
      </c>
      <c r="O134" s="18" t="n">
        <v>0.041627324567431</v>
      </c>
      <c r="P134" s="19" t="n">
        <f aca="false">O134-0.28</f>
        <v>-0.238372675432569</v>
      </c>
      <c r="Q134" s="16" t="s">
        <v>57</v>
      </c>
    </row>
    <row r="135" s="4" customFormat="true" ht="15.75" hidden="false" customHeight="false" outlineLevel="0" collapsed="false">
      <c r="C135" s="5"/>
      <c r="I135" s="14" t="s">
        <v>209</v>
      </c>
      <c r="J135" s="18" t="n">
        <v>299.195</v>
      </c>
      <c r="K135" s="19" t="n">
        <v>34.7848257870534</v>
      </c>
      <c r="L135" s="18" t="s">
        <v>59</v>
      </c>
      <c r="M135" s="18" t="n">
        <v>-1.92106451095131</v>
      </c>
      <c r="N135" s="18" t="n">
        <f aca="false">M135+1.4</f>
        <v>-0.521064510951307</v>
      </c>
      <c r="O135" s="18" t="n">
        <v>-0.406668175185995</v>
      </c>
      <c r="P135" s="19" t="n">
        <f aca="false">O135-0.28</f>
        <v>-0.686668175185995</v>
      </c>
      <c r="Q135" s="16" t="s">
        <v>57</v>
      </c>
    </row>
    <row r="136" s="4" customFormat="true" ht="15.75" hidden="false" customHeight="false" outlineLevel="0" collapsed="false">
      <c r="C136" s="5"/>
      <c r="I136" s="14" t="s">
        <v>210</v>
      </c>
      <c r="J136" s="18" t="n">
        <v>299.395</v>
      </c>
      <c r="K136" s="19" t="n">
        <v>34.7920772904139</v>
      </c>
      <c r="L136" s="18" t="s">
        <v>59</v>
      </c>
      <c r="M136" s="18" t="n">
        <v>-2.02187286238582</v>
      </c>
      <c r="N136" s="18" t="n">
        <f aca="false">M136+1.4</f>
        <v>-0.621872862385825</v>
      </c>
      <c r="O136" s="18" t="n">
        <v>-0.32184147580696</v>
      </c>
      <c r="P136" s="19" t="n">
        <f aca="false">O136-0.28</f>
        <v>-0.601841475806961</v>
      </c>
      <c r="Q136" s="16" t="s">
        <v>57</v>
      </c>
    </row>
    <row r="137" s="4" customFormat="true" ht="15.75" hidden="false" customHeight="false" outlineLevel="0" collapsed="false">
      <c r="C137" s="5"/>
      <c r="I137" s="14" t="s">
        <v>211</v>
      </c>
      <c r="J137" s="18" t="n">
        <v>299.71</v>
      </c>
      <c r="K137" s="19" t="n">
        <v>34.8034984082066</v>
      </c>
      <c r="L137" s="18" t="s">
        <v>59</v>
      </c>
      <c r="M137" s="18" t="n">
        <v>-2.28885893427782</v>
      </c>
      <c r="N137" s="18" t="n">
        <f aca="false">M137+1.4</f>
        <v>-0.88885893427782</v>
      </c>
      <c r="O137" s="18" t="n">
        <v>-0.47213559929889</v>
      </c>
      <c r="P137" s="19" t="n">
        <f aca="false">O137-0.28</f>
        <v>-0.75213559929889</v>
      </c>
      <c r="Q137" s="16" t="s">
        <v>57</v>
      </c>
    </row>
    <row r="138" s="4" customFormat="true" ht="15.75" hidden="false" customHeight="false" outlineLevel="0" collapsed="false">
      <c r="C138" s="5"/>
      <c r="I138" s="14" t="s">
        <v>212</v>
      </c>
      <c r="J138" s="18" t="n">
        <v>300.005</v>
      </c>
      <c r="K138" s="19" t="n">
        <v>34.8141943756632</v>
      </c>
      <c r="L138" s="18" t="s">
        <v>59</v>
      </c>
      <c r="M138" s="18" t="n">
        <v>-2.06257053071774</v>
      </c>
      <c r="N138" s="18" t="n">
        <f aca="false">M138+1.4</f>
        <v>-0.662570530717737</v>
      </c>
      <c r="O138" s="18" t="n">
        <v>-0.0377890843378156</v>
      </c>
      <c r="P138" s="19" t="n">
        <f aca="false">O138-0.28</f>
        <v>-0.317789084337816</v>
      </c>
      <c r="Q138" s="16" t="s">
        <v>57</v>
      </c>
    </row>
    <row r="139" s="4" customFormat="true" ht="15.75" hidden="false" customHeight="false" outlineLevel="0" collapsed="false">
      <c r="C139" s="5"/>
      <c r="I139" s="14" t="s">
        <v>213</v>
      </c>
      <c r="J139" s="18" t="n">
        <v>303.43</v>
      </c>
      <c r="K139" s="19" t="n">
        <v>34.938376370711</v>
      </c>
      <c r="L139" s="18" t="s">
        <v>59</v>
      </c>
      <c r="M139" s="18" t="n">
        <v>-2.26339697544997</v>
      </c>
      <c r="N139" s="18" t="n">
        <f aca="false">M139+1.4</f>
        <v>-0.863396975449966</v>
      </c>
      <c r="O139" s="18" t="n">
        <v>-0.396139396990948</v>
      </c>
      <c r="P139" s="19" t="n">
        <f aca="false">O139-0.28</f>
        <v>-0.676139396990948</v>
      </c>
      <c r="Q139" s="16" t="s">
        <v>57</v>
      </c>
    </row>
    <row r="140" s="4" customFormat="true" ht="15.75" hidden="false" customHeight="false" outlineLevel="0" collapsed="false">
      <c r="C140" s="5"/>
      <c r="I140" s="14" t="s">
        <v>214</v>
      </c>
      <c r="J140" s="18" t="n">
        <v>309.05</v>
      </c>
      <c r="K140" s="19" t="n">
        <v>35.1421436151397</v>
      </c>
      <c r="L140" s="18" t="s">
        <v>59</v>
      </c>
      <c r="M140" s="18" t="n">
        <v>-1.88235651067838</v>
      </c>
      <c r="N140" s="18" t="n">
        <f aca="false">M140+1.4</f>
        <v>-0.482356510678376</v>
      </c>
      <c r="O140" s="18" t="n">
        <v>-0.358890709440932</v>
      </c>
      <c r="P140" s="19" t="n">
        <f aca="false">O140-0.28</f>
        <v>-0.638890709440932</v>
      </c>
      <c r="Q140" s="16" t="s">
        <v>57</v>
      </c>
    </row>
    <row r="141" s="4" customFormat="true" ht="15.75" hidden="false" customHeight="false" outlineLevel="0" collapsed="false">
      <c r="C141" s="5"/>
      <c r="I141" s="14" t="s">
        <v>215</v>
      </c>
      <c r="J141" s="18" t="n">
        <v>309.215</v>
      </c>
      <c r="K141" s="19" t="n">
        <v>35.1481261054121</v>
      </c>
      <c r="L141" s="18" t="s">
        <v>59</v>
      </c>
      <c r="M141" s="18" t="n">
        <v>-1.50396760846716</v>
      </c>
      <c r="N141" s="18" t="n">
        <f aca="false">M141+1.4</f>
        <v>-0.103967608467162</v>
      </c>
      <c r="O141" s="18" t="n">
        <v>-0.157110930615659</v>
      </c>
      <c r="P141" s="19" t="n">
        <f aca="false">O141-0.28</f>
        <v>-0.437110930615659</v>
      </c>
      <c r="Q141" s="16" t="s">
        <v>57</v>
      </c>
    </row>
    <row r="142" s="4" customFormat="true" ht="15.75" hidden="false" customHeight="false" outlineLevel="0" collapsed="false">
      <c r="C142" s="5"/>
      <c r="I142" s="14" t="s">
        <v>216</v>
      </c>
      <c r="J142" s="18" t="n">
        <v>309.45</v>
      </c>
      <c r="K142" s="19" t="n">
        <v>35.1566466218606</v>
      </c>
      <c r="L142" s="18" t="s">
        <v>59</v>
      </c>
      <c r="M142" s="18" t="n">
        <v>-1.72535573333333</v>
      </c>
      <c r="N142" s="18" t="n">
        <f aca="false">M142+1.4</f>
        <v>-0.325355733333333</v>
      </c>
      <c r="O142" s="18" t="n">
        <v>-0.50373638986946</v>
      </c>
      <c r="P142" s="19" t="n">
        <f aca="false">O142-0.28</f>
        <v>-0.78373638986946</v>
      </c>
      <c r="Q142" s="16" t="s">
        <v>57</v>
      </c>
    </row>
    <row r="143" s="4" customFormat="true" ht="15.75" hidden="false" customHeight="false" outlineLevel="0" collapsed="false">
      <c r="C143" s="5"/>
      <c r="I143" s="14" t="s">
        <v>217</v>
      </c>
      <c r="J143" s="18" t="n">
        <v>309.665</v>
      </c>
      <c r="K143" s="19" t="n">
        <v>35.1644419879731</v>
      </c>
      <c r="L143" s="18" t="s">
        <v>59</v>
      </c>
      <c r="M143" s="18" t="n">
        <v>-1.6551969675345</v>
      </c>
      <c r="N143" s="18" t="n">
        <f aca="false">M143+1.4</f>
        <v>-0.255196967534504</v>
      </c>
      <c r="O143" s="18" t="n">
        <v>-0.507615030362284</v>
      </c>
      <c r="P143" s="19" t="n">
        <f aca="false">O143-0.28</f>
        <v>-0.787615030362284</v>
      </c>
      <c r="Q143" s="16" t="s">
        <v>57</v>
      </c>
    </row>
    <row r="144" s="4" customFormat="true" ht="15.75" hidden="false" customHeight="false" outlineLevel="0" collapsed="false">
      <c r="C144" s="5"/>
      <c r="I144" s="14" t="s">
        <v>218</v>
      </c>
      <c r="J144" s="18" t="n">
        <v>309.72</v>
      </c>
      <c r="K144" s="19" t="n">
        <v>35.1664361513972</v>
      </c>
      <c r="L144" s="18" t="s">
        <v>59</v>
      </c>
      <c r="M144" s="18" t="n">
        <v>-1.50615171428571</v>
      </c>
      <c r="N144" s="18" t="n">
        <f aca="false">M144+1.4</f>
        <v>-0.106151714285714</v>
      </c>
      <c r="O144" s="18" t="n">
        <v>-0.745871936097375</v>
      </c>
      <c r="P144" s="19" t="n">
        <f aca="false">O144-0.28</f>
        <v>-1.02587193609737</v>
      </c>
      <c r="Q144" s="16" t="s">
        <v>57</v>
      </c>
    </row>
    <row r="145" s="4" customFormat="true" ht="15.75" hidden="false" customHeight="false" outlineLevel="0" collapsed="false">
      <c r="C145" s="5"/>
      <c r="I145" s="14" t="s">
        <v>219</v>
      </c>
      <c r="J145" s="18" t="n">
        <v>309.87</v>
      </c>
      <c r="K145" s="19" t="n">
        <v>35.1718747789176</v>
      </c>
      <c r="L145" s="18" t="s">
        <v>59</v>
      </c>
      <c r="M145" s="18" t="n">
        <v>-1.90709844518034</v>
      </c>
      <c r="N145" s="18" t="n">
        <f aca="false">M145+1.4</f>
        <v>-0.507098445180339</v>
      </c>
      <c r="O145" s="18" t="n">
        <v>-0.0175202432800426</v>
      </c>
      <c r="P145" s="19" t="n">
        <f aca="false">O145-0.28</f>
        <v>-0.297520243280043</v>
      </c>
      <c r="Q145" s="16" t="s">
        <v>57</v>
      </c>
    </row>
    <row r="146" s="4" customFormat="true" ht="15.75" hidden="false" customHeight="false" outlineLevel="0" collapsed="false">
      <c r="C146" s="5"/>
      <c r="I146" s="14" t="s">
        <v>220</v>
      </c>
      <c r="J146" s="18" t="n">
        <v>309.96</v>
      </c>
      <c r="K146" s="19" t="n">
        <v>35.1751379554298</v>
      </c>
      <c r="L146" s="18" t="s">
        <v>59</v>
      </c>
      <c r="M146" s="18" t="n">
        <v>-1.82398366666667</v>
      </c>
      <c r="N146" s="18" t="n">
        <f aca="false">M146+1.4</f>
        <v>-0.423983666666667</v>
      </c>
      <c r="O146" s="18" t="n">
        <v>0.0190931703091903</v>
      </c>
      <c r="P146" s="19" t="n">
        <f aca="false">O146-0.28</f>
        <v>-0.26090682969081</v>
      </c>
      <c r="Q146" s="16" t="s">
        <v>57</v>
      </c>
    </row>
    <row r="147" s="4" customFormat="true" ht="15.75" hidden="false" customHeight="false" outlineLevel="0" collapsed="false">
      <c r="C147" s="5"/>
      <c r="I147" s="14" t="s">
        <v>221</v>
      </c>
      <c r="J147" s="18" t="n">
        <v>310.07</v>
      </c>
      <c r="K147" s="19" t="n">
        <v>35.179126282278</v>
      </c>
      <c r="L147" s="18" t="s">
        <v>59</v>
      </c>
      <c r="M147" s="18" t="n">
        <v>-1.40494501763554</v>
      </c>
      <c r="N147" s="18" t="n">
        <f aca="false">M147+1.4</f>
        <v>-0.00494501763554367</v>
      </c>
      <c r="O147" s="18" t="n">
        <v>0.0119116250437484</v>
      </c>
      <c r="P147" s="19" t="n">
        <f aca="false">O147-0.28</f>
        <v>-0.268088374956252</v>
      </c>
      <c r="Q147" s="16" t="s">
        <v>57</v>
      </c>
    </row>
    <row r="148" s="4" customFormat="true" ht="15.75" hidden="false" customHeight="false" outlineLevel="0" collapsed="false">
      <c r="C148" s="5"/>
      <c r="I148" s="14" t="s">
        <v>222</v>
      </c>
      <c r="J148" s="18" t="n">
        <v>310.15</v>
      </c>
      <c r="K148" s="19" t="n">
        <v>35.1820268836222</v>
      </c>
      <c r="L148" s="18" t="s">
        <v>59</v>
      </c>
      <c r="M148" s="18" t="n">
        <v>-1.62046194481329</v>
      </c>
      <c r="N148" s="18" t="n">
        <f aca="false">M148+1.4</f>
        <v>-0.22046194481329</v>
      </c>
      <c r="O148" s="18" t="n">
        <v>0.268382308627176</v>
      </c>
      <c r="P148" s="19" t="n">
        <f aca="false">O148-0.28</f>
        <v>-0.0116176913728236</v>
      </c>
      <c r="Q148" s="16" t="s">
        <v>57</v>
      </c>
    </row>
    <row r="149" s="4" customFormat="true" ht="15.75" hidden="false" customHeight="false" outlineLevel="0" collapsed="false">
      <c r="C149" s="5"/>
      <c r="I149" s="14" t="s">
        <v>223</v>
      </c>
      <c r="J149" s="18" t="n">
        <v>318.35</v>
      </c>
      <c r="K149" s="19" t="n">
        <v>35.4793385214008</v>
      </c>
      <c r="L149" s="18" t="s">
        <v>59</v>
      </c>
      <c r="M149" s="18" t="n">
        <v>-1.71669249711512</v>
      </c>
      <c r="N149" s="18" t="n">
        <f aca="false">M149+1.4</f>
        <v>-0.316692497115119</v>
      </c>
      <c r="O149" s="18" t="n">
        <v>-0.693908785614317</v>
      </c>
      <c r="P149" s="19" t="n">
        <f aca="false">O149-0.28</f>
        <v>-0.973908785614317</v>
      </c>
      <c r="Q149" s="16" t="s">
        <v>57</v>
      </c>
    </row>
    <row r="150" s="4" customFormat="true" ht="15.75" hidden="false" customHeight="false" outlineLevel="0" collapsed="false">
      <c r="C150" s="5"/>
      <c r="I150" s="14" t="s">
        <v>224</v>
      </c>
      <c r="J150" s="18" t="n">
        <v>328.065</v>
      </c>
      <c r="K150" s="19" t="n">
        <v>35.8315802971348</v>
      </c>
      <c r="L150" s="18" t="s">
        <v>59</v>
      </c>
      <c r="M150" s="18" t="n">
        <v>-1.47417337831613</v>
      </c>
      <c r="N150" s="18" t="n">
        <f aca="false">M150+1.4</f>
        <v>-0.0741733783161291</v>
      </c>
      <c r="O150" s="18" t="n">
        <v>-1.27074883565059</v>
      </c>
      <c r="P150" s="19" t="n">
        <f aca="false">O150-0.28</f>
        <v>-1.55074883565059</v>
      </c>
      <c r="Q150" s="16" t="s">
        <v>57</v>
      </c>
    </row>
    <row r="151" s="4" customFormat="true" ht="15.75" hidden="false" customHeight="false" outlineLevel="0" collapsed="false">
      <c r="C151" s="5"/>
      <c r="I151" s="14" t="s">
        <v>225</v>
      </c>
      <c r="J151" s="18" t="n">
        <v>328.225</v>
      </c>
      <c r="K151" s="19" t="n">
        <v>35.8373814998231</v>
      </c>
      <c r="L151" s="18" t="s">
        <v>59</v>
      </c>
      <c r="M151" s="18" t="n">
        <v>-1.17709363441116</v>
      </c>
      <c r="N151" s="18" t="n">
        <f aca="false">M151+1.4</f>
        <v>0.22290636558884</v>
      </c>
      <c r="O151" s="18" t="n">
        <v>-0.455607480998396</v>
      </c>
      <c r="P151" s="19" t="n">
        <f aca="false">O151-0.28</f>
        <v>-0.735607480998396</v>
      </c>
      <c r="Q151" s="16" t="s">
        <v>57</v>
      </c>
    </row>
    <row r="152" s="4" customFormat="true" ht="15.75" hidden="false" customHeight="false" outlineLevel="0" collapsed="false">
      <c r="C152" s="5"/>
      <c r="I152" s="14" t="s">
        <v>226</v>
      </c>
      <c r="J152" s="18" t="n">
        <v>328.57</v>
      </c>
      <c r="K152" s="19" t="n">
        <v>35.8498903431199</v>
      </c>
      <c r="L152" s="18" t="s">
        <v>59</v>
      </c>
      <c r="M152" s="18" t="n">
        <v>-1.57264964441552</v>
      </c>
      <c r="N152" s="18" t="n">
        <f aca="false">M152+1.4</f>
        <v>-0.172649644415522</v>
      </c>
      <c r="O152" s="18" t="n">
        <v>-1.66450966485434</v>
      </c>
      <c r="P152" s="19" t="n">
        <f aca="false">O152-0.28</f>
        <v>-1.94450966485434</v>
      </c>
      <c r="Q152" s="16" t="s">
        <v>57</v>
      </c>
    </row>
    <row r="153" s="4" customFormat="true" ht="15.75" hidden="false" customHeight="false" outlineLevel="0" collapsed="false">
      <c r="C153" s="5"/>
      <c r="I153" s="14" t="s">
        <v>227</v>
      </c>
      <c r="J153" s="18" t="n">
        <v>329.845</v>
      </c>
      <c r="K153" s="19" t="n">
        <v>35.8961186770428</v>
      </c>
      <c r="L153" s="18" t="s">
        <v>59</v>
      </c>
      <c r="M153" s="18" t="n">
        <v>-1.32948311363917</v>
      </c>
      <c r="N153" s="18" t="n">
        <f aca="false">M153+1.4</f>
        <v>0.0705168863608268</v>
      </c>
      <c r="O153" s="18" t="n">
        <v>-0.419117294045486</v>
      </c>
      <c r="P153" s="19" t="n">
        <f aca="false">O153-0.28</f>
        <v>-0.699117294045486</v>
      </c>
      <c r="Q153" s="16" t="s">
        <v>57</v>
      </c>
    </row>
    <row r="154" s="4" customFormat="true" ht="15.75" hidden="false" customHeight="false" outlineLevel="0" collapsed="false">
      <c r="C154" s="5"/>
      <c r="I154" s="14" t="s">
        <v>98</v>
      </c>
      <c r="J154" s="18" t="n">
        <v>330.25</v>
      </c>
      <c r="K154" s="19" t="n">
        <v>35.9108029713477</v>
      </c>
      <c r="L154" s="18" t="s">
        <v>59</v>
      </c>
      <c r="M154" s="18" t="n">
        <v>-1.36236588157441</v>
      </c>
      <c r="N154" s="18" t="n">
        <f aca="false">M154+1.4</f>
        <v>0.0376341184255944</v>
      </c>
      <c r="O154" s="18" t="n">
        <v>-0.558975787966946</v>
      </c>
      <c r="P154" s="19" t="n">
        <f aca="false">O154-0.28</f>
        <v>-0.838975787966946</v>
      </c>
      <c r="Q154" s="16" t="s">
        <v>57</v>
      </c>
    </row>
    <row r="155" s="4" customFormat="true" ht="15.75" hidden="false" customHeight="false" outlineLevel="0" collapsed="false">
      <c r="C155" s="5"/>
      <c r="I155" s="14" t="s">
        <v>228</v>
      </c>
      <c r="J155" s="18" t="n">
        <v>330.67</v>
      </c>
      <c r="K155" s="19" t="n">
        <v>35.9260311284047</v>
      </c>
      <c r="L155" s="18" t="s">
        <v>59</v>
      </c>
      <c r="M155" s="18" t="n">
        <v>-1.22032824603175</v>
      </c>
      <c r="N155" s="18" t="n">
        <f aca="false">M155+1.4</f>
        <v>0.179671753968254</v>
      </c>
      <c r="O155" s="18" t="n">
        <v>-0.40726858961162</v>
      </c>
      <c r="P155" s="19" t="n">
        <f aca="false">O155-0.28</f>
        <v>-0.68726858961162</v>
      </c>
      <c r="Q155" s="16" t="s">
        <v>57</v>
      </c>
    </row>
    <row r="156" s="4" customFormat="true" ht="15.75" hidden="false" customHeight="false" outlineLevel="0" collapsed="false">
      <c r="C156" s="5"/>
      <c r="I156" s="14" t="s">
        <v>229</v>
      </c>
      <c r="J156" s="18" t="n">
        <v>331.05</v>
      </c>
      <c r="K156" s="19" t="n">
        <v>35.9398089847895</v>
      </c>
      <c r="L156" s="18" t="s">
        <v>59</v>
      </c>
      <c r="M156" s="18"/>
      <c r="N156" s="18" t="n">
        <f aca="false">M156+1.4</f>
        <v>1.4</v>
      </c>
      <c r="O156" s="18" t="n">
        <v>-1.80094650524186</v>
      </c>
      <c r="P156" s="19" t="n">
        <f aca="false">O156-0.28</f>
        <v>-2.08094650524186</v>
      </c>
      <c r="Q156" s="16" t="s">
        <v>57</v>
      </c>
    </row>
    <row r="157" s="4" customFormat="true" ht="15.75" hidden="false" customHeight="false" outlineLevel="0" collapsed="false">
      <c r="C157" s="5"/>
      <c r="I157" s="14" t="s">
        <v>230</v>
      </c>
      <c r="J157" s="18" t="n">
        <v>331.22</v>
      </c>
      <c r="K157" s="19" t="n">
        <v>35.9459727626459</v>
      </c>
      <c r="L157" s="18" t="s">
        <v>59</v>
      </c>
      <c r="M157" s="18"/>
      <c r="N157" s="18" t="n">
        <f aca="false">M157+1.4</f>
        <v>1.4</v>
      </c>
      <c r="O157" s="18" t="n">
        <v>-1.67551365531683</v>
      </c>
      <c r="P157" s="19" t="n">
        <f aca="false">O157-0.28</f>
        <v>-1.95551365531683</v>
      </c>
      <c r="Q157" s="16" t="s">
        <v>57</v>
      </c>
    </row>
    <row r="158" s="4" customFormat="true" ht="15.75" hidden="false" customHeight="false" outlineLevel="0" collapsed="false">
      <c r="C158" s="5"/>
      <c r="I158" s="14" t="s">
        <v>231</v>
      </c>
      <c r="J158" s="18" t="n">
        <v>331.45</v>
      </c>
      <c r="K158" s="19" t="n">
        <v>35.9543119915104</v>
      </c>
      <c r="L158" s="18" t="s">
        <v>59</v>
      </c>
      <c r="M158" s="18" t="n">
        <v>-1.46609707142857</v>
      </c>
      <c r="N158" s="18" t="n">
        <f aca="false">M158+1.4</f>
        <v>-0.0660970714285714</v>
      </c>
      <c r="O158" s="18" t="n">
        <v>-1.18095124766024</v>
      </c>
      <c r="P158" s="19" t="n">
        <f aca="false">O158-0.28</f>
        <v>-1.46095124766024</v>
      </c>
      <c r="Q158" s="16" t="s">
        <v>57</v>
      </c>
    </row>
    <row r="159" s="4" customFormat="true" ht="15.75" hidden="false" customHeight="false" outlineLevel="0" collapsed="false">
      <c r="C159" s="5"/>
      <c r="I159" s="14" t="s">
        <v>232</v>
      </c>
      <c r="J159" s="18" t="n">
        <v>331.53</v>
      </c>
      <c r="K159" s="19" t="n">
        <v>35.9572125928546</v>
      </c>
      <c r="L159" s="18" t="s">
        <v>59</v>
      </c>
      <c r="M159" s="18" t="n">
        <v>-1.10916619047619</v>
      </c>
      <c r="N159" s="18" t="n">
        <f aca="false">M159+1.4</f>
        <v>0.29083380952381</v>
      </c>
      <c r="O159" s="18" t="n">
        <v>-1.27434975788466</v>
      </c>
      <c r="P159" s="19" t="n">
        <f aca="false">O159-0.28</f>
        <v>-1.55434975788466</v>
      </c>
      <c r="Q159" s="16" t="s">
        <v>57</v>
      </c>
    </row>
    <row r="160" s="4" customFormat="true" ht="15.75" hidden="false" customHeight="false" outlineLevel="0" collapsed="false">
      <c r="C160" s="5"/>
      <c r="I160" s="14" t="s">
        <v>233</v>
      </c>
      <c r="J160" s="18" t="n">
        <v>331.875</v>
      </c>
      <c r="K160" s="19" t="n">
        <v>35.9697214361514</v>
      </c>
      <c r="L160" s="18" t="s">
        <v>59</v>
      </c>
      <c r="M160" s="18" t="n">
        <v>-1.2306686084359</v>
      </c>
      <c r="N160" s="18" t="n">
        <f aca="false">M160+1.4</f>
        <v>0.169331391564102</v>
      </c>
      <c r="O160" s="18" t="n">
        <v>-1.47508710861975</v>
      </c>
      <c r="P160" s="19" t="n">
        <f aca="false">O160-0.28</f>
        <v>-1.75508710861975</v>
      </c>
      <c r="Q160" s="16" t="s">
        <v>57</v>
      </c>
    </row>
    <row r="161" s="4" customFormat="true" ht="15.75" hidden="false" customHeight="false" outlineLevel="0" collapsed="false">
      <c r="C161" s="5"/>
      <c r="I161" s="14" t="s">
        <v>234</v>
      </c>
      <c r="J161" s="18" t="n">
        <v>332.37</v>
      </c>
      <c r="K161" s="19" t="n">
        <v>35.9876689069685</v>
      </c>
      <c r="L161" s="18" t="s">
        <v>59</v>
      </c>
      <c r="M161" s="18" t="n">
        <v>-1.41982108613985</v>
      </c>
      <c r="N161" s="18" t="n">
        <f aca="false">M161+1.4</f>
        <v>-0.0198210861398476</v>
      </c>
      <c r="O161" s="18" t="n">
        <v>-1.03982497469854</v>
      </c>
      <c r="P161" s="19" t="n">
        <f aca="false">O161-0.28</f>
        <v>-1.31982497469854</v>
      </c>
      <c r="Q161" s="16" t="s">
        <v>57</v>
      </c>
    </row>
    <row r="162" s="4" customFormat="true" ht="15.75" hidden="false" customHeight="false" outlineLevel="0" collapsed="false">
      <c r="C162" s="5"/>
      <c r="I162" s="14" t="s">
        <v>235</v>
      </c>
      <c r="J162" s="18" t="n">
        <v>332.51</v>
      </c>
      <c r="K162" s="19" t="n">
        <v>35.9927449593208</v>
      </c>
      <c r="L162" s="18" t="s">
        <v>59</v>
      </c>
      <c r="M162" s="18" t="n">
        <v>-1.61332273666988</v>
      </c>
      <c r="N162" s="18" t="n">
        <f aca="false">M162+1.4</f>
        <v>-0.213322736669879</v>
      </c>
      <c r="O162" s="18" t="n">
        <v>-1.43913291212499</v>
      </c>
      <c r="P162" s="19" t="n">
        <f aca="false">O162-0.28</f>
        <v>-1.71913291212499</v>
      </c>
      <c r="Q162" s="16" t="s">
        <v>57</v>
      </c>
    </row>
    <row r="163" s="4" customFormat="true" ht="15.75" hidden="false" customHeight="false" outlineLevel="0" collapsed="false">
      <c r="C163" s="5"/>
      <c r="I163" s="14" t="s">
        <v>236</v>
      </c>
      <c r="J163" s="18" t="n">
        <v>337.72</v>
      </c>
      <c r="K163" s="19" t="n">
        <v>36.1816466218606</v>
      </c>
      <c r="L163" s="18" t="s">
        <v>59</v>
      </c>
      <c r="M163" s="18" t="n">
        <v>-1.65393796515853</v>
      </c>
      <c r="N163" s="18" t="n">
        <f aca="false">M163+1.4</f>
        <v>-0.253937965158528</v>
      </c>
      <c r="O163" s="18" t="n">
        <v>-1.41141955719104</v>
      </c>
      <c r="P163" s="19" t="n">
        <f aca="false">O163-0.28</f>
        <v>-1.69141955719104</v>
      </c>
      <c r="Q163" s="16" t="s">
        <v>57</v>
      </c>
    </row>
    <row r="164" s="4" customFormat="true" ht="15.75" hidden="false" customHeight="false" outlineLevel="0" collapsed="false">
      <c r="C164" s="5"/>
      <c r="I164" s="14" t="s">
        <v>237</v>
      </c>
      <c r="J164" s="18" t="n">
        <v>338.37</v>
      </c>
      <c r="K164" s="19" t="n">
        <v>36.2052140077821</v>
      </c>
      <c r="L164" s="18" t="s">
        <v>59</v>
      </c>
      <c r="M164" s="18" t="n">
        <v>-1.26412048264375</v>
      </c>
      <c r="N164" s="18" t="n">
        <f aca="false">M164+1.4</f>
        <v>0.135879517356247</v>
      </c>
      <c r="O164" s="18" t="n">
        <v>-0.545045290361107</v>
      </c>
      <c r="P164" s="19" t="n">
        <f aca="false">O164-0.28</f>
        <v>-0.825045290361107</v>
      </c>
      <c r="Q164" s="16" t="s">
        <v>57</v>
      </c>
    </row>
    <row r="165" s="4" customFormat="true" ht="15.75" hidden="false" customHeight="false" outlineLevel="0" collapsed="false">
      <c r="C165" s="5"/>
      <c r="I165" s="14" t="s">
        <v>238</v>
      </c>
      <c r="J165" s="18" t="n">
        <v>338.57</v>
      </c>
      <c r="K165" s="19" t="n">
        <v>36.2124655111426</v>
      </c>
      <c r="L165" s="18" t="s">
        <v>59</v>
      </c>
      <c r="M165" s="18" t="n">
        <v>-1.78187654961431</v>
      </c>
      <c r="N165" s="18" t="n">
        <f aca="false">M165+1.4</f>
        <v>-0.381876549614309</v>
      </c>
      <c r="O165" s="18" t="n">
        <v>-2.45858961854069</v>
      </c>
      <c r="P165" s="19" t="n">
        <f aca="false">O165-0.28</f>
        <v>-2.73858961854069</v>
      </c>
      <c r="Q165" s="16" t="s">
        <v>57</v>
      </c>
    </row>
    <row r="166" s="4" customFormat="true" ht="15.75" hidden="false" customHeight="false" outlineLevel="0" collapsed="false">
      <c r="C166" s="5"/>
      <c r="I166" s="14" t="s">
        <v>239</v>
      </c>
      <c r="J166" s="18" t="n">
        <v>339.24</v>
      </c>
      <c r="K166" s="19" t="n">
        <v>36.2367580474001</v>
      </c>
      <c r="L166" s="18" t="s">
        <v>59</v>
      </c>
      <c r="M166" s="18" t="n">
        <v>-1.33086894559638</v>
      </c>
      <c r="N166" s="18" t="n">
        <f aca="false">M166+1.4</f>
        <v>0.0691310544036237</v>
      </c>
      <c r="O166" s="18" t="n">
        <v>-0.792432534962697</v>
      </c>
      <c r="P166" s="19" t="n">
        <f aca="false">O166-0.28</f>
        <v>-1.0724325349627</v>
      </c>
      <c r="Q166" s="16" t="s">
        <v>57</v>
      </c>
    </row>
    <row r="167" s="4" customFormat="true" ht="15.75" hidden="false" customHeight="false" outlineLevel="0" collapsed="false">
      <c r="C167" s="5"/>
      <c r="I167" s="14" t="s">
        <v>240</v>
      </c>
      <c r="J167" s="18" t="n">
        <v>339.96</v>
      </c>
      <c r="K167" s="19" t="n">
        <v>36.2628634594977</v>
      </c>
      <c r="L167" s="18" t="s">
        <v>59</v>
      </c>
      <c r="M167" s="18" t="n">
        <v>-1.89705279266792</v>
      </c>
      <c r="N167" s="18" t="n">
        <f aca="false">M167+1.4</f>
        <v>-0.497052792667917</v>
      </c>
      <c r="O167" s="18" t="n">
        <v>-1.5919837661481</v>
      </c>
      <c r="P167" s="19" t="n">
        <f aca="false">O167-0.28</f>
        <v>-1.8719837661481</v>
      </c>
      <c r="Q167" s="16" t="s">
        <v>57</v>
      </c>
    </row>
    <row r="168" s="4" customFormat="true" ht="15.75" hidden="false" customHeight="false" outlineLevel="0" collapsed="false">
      <c r="C168" s="5"/>
      <c r="I168" s="14" t="s">
        <v>241</v>
      </c>
      <c r="J168" s="18" t="n">
        <v>340.245</v>
      </c>
      <c r="K168" s="19" t="n">
        <v>36.2731968517863</v>
      </c>
      <c r="L168" s="18" t="s">
        <v>59</v>
      </c>
      <c r="M168" s="18" t="n">
        <v>-1.72458907550178</v>
      </c>
      <c r="N168" s="18" t="n">
        <f aca="false">M168+1.4</f>
        <v>-0.324589075501779</v>
      </c>
      <c r="O168" s="18" t="n">
        <v>-1.60730465307913</v>
      </c>
      <c r="P168" s="19" t="n">
        <f aca="false">O168-0.28</f>
        <v>-1.88730465307913</v>
      </c>
      <c r="Q168" s="16" t="s">
        <v>57</v>
      </c>
    </row>
    <row r="169" s="4" customFormat="true" ht="15.75" hidden="false" customHeight="false" outlineLevel="0" collapsed="false">
      <c r="C169" s="5"/>
      <c r="I169" s="14" t="s">
        <v>242</v>
      </c>
      <c r="J169" s="18" t="n">
        <v>340.46</v>
      </c>
      <c r="K169" s="19" t="n">
        <v>36.2809922178988</v>
      </c>
      <c r="L169" s="18" t="s">
        <v>59</v>
      </c>
      <c r="M169" s="18" t="n">
        <v>-1.20220481076692</v>
      </c>
      <c r="N169" s="18" t="n">
        <f aca="false">M169+1.4</f>
        <v>0.197795189233082</v>
      </c>
      <c r="O169" s="18" t="n">
        <v>-0.540885436418788</v>
      </c>
      <c r="P169" s="19" t="n">
        <f aca="false">O169-0.28</f>
        <v>-0.820885436418788</v>
      </c>
      <c r="Q169" s="16" t="s">
        <v>57</v>
      </c>
    </row>
    <row r="170" s="4" customFormat="true" ht="15.75" hidden="false" customHeight="false" outlineLevel="0" collapsed="false">
      <c r="C170" s="5"/>
      <c r="I170" s="14" t="s">
        <v>243</v>
      </c>
      <c r="J170" s="18" t="n">
        <v>341.03</v>
      </c>
      <c r="K170" s="19" t="n">
        <v>36.3016590024761</v>
      </c>
      <c r="L170" s="18" t="s">
        <v>59</v>
      </c>
      <c r="M170" s="18" t="n">
        <v>-1.48104064270298</v>
      </c>
      <c r="N170" s="18" t="n">
        <f aca="false">M170+1.4</f>
        <v>-0.0810406427029839</v>
      </c>
      <c r="O170" s="18" t="n">
        <v>-0.84342358870475</v>
      </c>
      <c r="P170" s="19" t="n">
        <f aca="false">O170-0.28</f>
        <v>-1.12342358870475</v>
      </c>
      <c r="Q170" s="16" t="s">
        <v>57</v>
      </c>
    </row>
    <row r="171" s="4" customFormat="true" ht="15.75" hidden="false" customHeight="false" outlineLevel="0" collapsed="false">
      <c r="C171" s="5"/>
      <c r="I171" s="14" t="s">
        <v>244</v>
      </c>
      <c r="J171" s="18" t="n">
        <v>341.37</v>
      </c>
      <c r="K171" s="19" t="n">
        <v>36.3139865581889</v>
      </c>
      <c r="L171" s="18" t="s">
        <v>59</v>
      </c>
      <c r="M171" s="18" t="n">
        <v>-1.53520966666667</v>
      </c>
      <c r="N171" s="18" t="n">
        <f aca="false">M171+1.4</f>
        <v>-0.135209666666667</v>
      </c>
      <c r="O171" s="18" t="n">
        <v>-0.363290715252189</v>
      </c>
      <c r="P171" s="19" t="n">
        <f aca="false">O171-0.28</f>
        <v>-0.643290715252189</v>
      </c>
      <c r="Q171" s="16" t="s">
        <v>57</v>
      </c>
    </row>
    <row r="172" s="4" customFormat="true" ht="15.75" hidden="false" customHeight="false" outlineLevel="0" collapsed="false">
      <c r="C172" s="5"/>
      <c r="I172" s="14" t="s">
        <v>245</v>
      </c>
      <c r="J172" s="18" t="n">
        <v>341.575</v>
      </c>
      <c r="K172" s="19" t="n">
        <v>36.3214193491334</v>
      </c>
      <c r="L172" s="18" t="s">
        <v>59</v>
      </c>
      <c r="M172" s="18" t="n">
        <v>-1.94441565955495</v>
      </c>
      <c r="N172" s="18" t="n">
        <f aca="false">M172+1.4</f>
        <v>-0.54441565955495</v>
      </c>
      <c r="O172" s="18" t="n">
        <v>-2.23405805025088</v>
      </c>
      <c r="P172" s="19" t="n">
        <f aca="false">O172-0.28</f>
        <v>-2.51405805025088</v>
      </c>
      <c r="Q172" s="16" t="s">
        <v>57</v>
      </c>
    </row>
    <row r="173" s="4" customFormat="true" ht="15.75" hidden="false" customHeight="false" outlineLevel="0" collapsed="false">
      <c r="C173" s="5"/>
      <c r="I173" s="14" t="s">
        <v>246</v>
      </c>
      <c r="J173" s="18" t="n">
        <v>341.925</v>
      </c>
      <c r="K173" s="19" t="n">
        <v>36.3341094800141</v>
      </c>
      <c r="L173" s="18" t="s">
        <v>59</v>
      </c>
      <c r="M173" s="18" t="n">
        <v>-1.75509526397388</v>
      </c>
      <c r="N173" s="18" t="n">
        <f aca="false">M173+1.4</f>
        <v>-0.355095263973884</v>
      </c>
      <c r="O173" s="18" t="n">
        <v>-2.05905312516526</v>
      </c>
      <c r="P173" s="19" t="n">
        <f aca="false">O173-0.28</f>
        <v>-2.33905312516526</v>
      </c>
      <c r="Q173" s="16" t="s">
        <v>57</v>
      </c>
    </row>
    <row r="174" s="4" customFormat="true" ht="15.75" hidden="false" customHeight="false" outlineLevel="0" collapsed="false">
      <c r="C174" s="5"/>
      <c r="I174" s="14" t="s">
        <v>247</v>
      </c>
      <c r="J174" s="18" t="n">
        <v>342.46</v>
      </c>
      <c r="K174" s="19" t="n">
        <v>36.3535072515034</v>
      </c>
      <c r="L174" s="18" t="s">
        <v>59</v>
      </c>
      <c r="M174" s="18" t="n">
        <v>-1.75573487697175</v>
      </c>
      <c r="N174" s="18" t="n">
        <f aca="false">M174+1.4</f>
        <v>-0.355734876971749</v>
      </c>
      <c r="O174" s="18" t="n">
        <v>-1.29346247083791</v>
      </c>
      <c r="P174" s="19" t="n">
        <f aca="false">O174-0.28</f>
        <v>-1.57346247083791</v>
      </c>
      <c r="Q174" s="16" t="s">
        <v>57</v>
      </c>
    </row>
    <row r="175" s="4" customFormat="true" ht="15.75" hidden="false" customHeight="false" outlineLevel="0" collapsed="false">
      <c r="C175" s="5"/>
      <c r="I175" s="14" t="s">
        <v>248</v>
      </c>
      <c r="J175" s="18" t="n">
        <v>351.36</v>
      </c>
      <c r="K175" s="19" t="n">
        <v>36.6776314708299</v>
      </c>
      <c r="L175" s="18" t="s">
        <v>59</v>
      </c>
      <c r="M175" s="18" t="n">
        <v>-1.55507808767747</v>
      </c>
      <c r="N175" s="18" t="n">
        <f aca="false">M175+1.4</f>
        <v>-0.15507808767747</v>
      </c>
      <c r="O175" s="18" t="n">
        <v>-1.03231708592096</v>
      </c>
      <c r="P175" s="19" t="n">
        <f aca="false">O175-0.28</f>
        <v>-1.31231708592096</v>
      </c>
      <c r="Q175" s="16" t="s">
        <v>57</v>
      </c>
    </row>
    <row r="176" s="4" customFormat="true" ht="15.75" hidden="false" customHeight="false" outlineLevel="0" collapsed="false">
      <c r="C176" s="5"/>
      <c r="I176" s="14" t="s">
        <v>249</v>
      </c>
      <c r="J176" s="18" t="n">
        <v>351.805</v>
      </c>
      <c r="K176" s="19" t="n">
        <v>36.6941772801972</v>
      </c>
      <c r="L176" s="18" t="s">
        <v>59</v>
      </c>
      <c r="M176" s="18" t="n">
        <v>-1.7091446887343</v>
      </c>
      <c r="N176" s="18" t="n">
        <f aca="false">M176+1.4</f>
        <v>-0.3091446887343</v>
      </c>
      <c r="O176" s="18" t="n">
        <v>-1.61812899674686</v>
      </c>
      <c r="P176" s="19" t="n">
        <f aca="false">O176-0.28</f>
        <v>-1.89812899674686</v>
      </c>
      <c r="Q176" s="16" t="s">
        <v>57</v>
      </c>
    </row>
    <row r="177" s="4" customFormat="true" ht="15.75" hidden="false" customHeight="false" outlineLevel="0" collapsed="false">
      <c r="C177" s="5"/>
      <c r="I177" s="14" t="s">
        <v>250</v>
      </c>
      <c r="J177" s="18" t="n">
        <v>352.05</v>
      </c>
      <c r="K177" s="19" t="n">
        <v>36.7032867707477</v>
      </c>
      <c r="L177" s="18" t="s">
        <v>59</v>
      </c>
      <c r="M177" s="18" t="n">
        <v>-1.74948909513004</v>
      </c>
      <c r="N177" s="18" t="n">
        <f aca="false">M177+1.4</f>
        <v>-0.349489095130038</v>
      </c>
      <c r="O177" s="18" t="n">
        <v>-1.63324123465426</v>
      </c>
      <c r="P177" s="19" t="n">
        <f aca="false">O177-0.28</f>
        <v>-1.91324123465426</v>
      </c>
      <c r="Q177" s="16" t="s">
        <v>57</v>
      </c>
    </row>
    <row r="178" s="4" customFormat="true" ht="15.75" hidden="false" customHeight="false" outlineLevel="0" collapsed="false">
      <c r="C178" s="5"/>
      <c r="I178" s="14" t="s">
        <v>251</v>
      </c>
      <c r="J178" s="18" t="n">
        <v>358.835</v>
      </c>
      <c r="K178" s="19" t="n">
        <v>36.9555638866064</v>
      </c>
      <c r="L178" s="18" t="s">
        <v>59</v>
      </c>
      <c r="M178" s="18" t="n">
        <v>-1.26627619489017</v>
      </c>
      <c r="N178" s="18" t="n">
        <f aca="false">M178+1.4</f>
        <v>0.133723805109825</v>
      </c>
      <c r="O178" s="18" t="n">
        <v>-0.275511164382055</v>
      </c>
      <c r="P178" s="19" t="n">
        <f aca="false">O178-0.28</f>
        <v>-0.555511164382055</v>
      </c>
      <c r="Q178" s="16" t="s">
        <v>57</v>
      </c>
    </row>
    <row r="179" s="4" customFormat="true" ht="15.75" hidden="false" customHeight="false" outlineLevel="0" collapsed="false">
      <c r="C179" s="5"/>
      <c r="I179" s="14" t="s">
        <v>252</v>
      </c>
      <c r="J179" s="18" t="n">
        <v>359.335</v>
      </c>
      <c r="K179" s="19" t="n">
        <v>36.9741546836483</v>
      </c>
      <c r="L179" s="18" t="s">
        <v>59</v>
      </c>
      <c r="M179" s="18" t="n">
        <v>-1.37901763414618</v>
      </c>
      <c r="N179" s="18" t="n">
        <f aca="false">M179+1.4</f>
        <v>0.0209823658538186</v>
      </c>
      <c r="O179" s="18" t="n">
        <v>-0.908804253188671</v>
      </c>
      <c r="P179" s="19" t="n">
        <f aca="false">O179-0.28</f>
        <v>-1.18880425318867</v>
      </c>
      <c r="Q179" s="16" t="s">
        <v>57</v>
      </c>
    </row>
    <row r="180" s="4" customFormat="true" ht="15.75" hidden="false" customHeight="false" outlineLevel="0" collapsed="false">
      <c r="C180" s="5"/>
      <c r="I180" s="14" t="s">
        <v>253</v>
      </c>
      <c r="J180" s="18" t="n">
        <v>361.34</v>
      </c>
      <c r="K180" s="19" t="n">
        <v>37.0487037797864</v>
      </c>
      <c r="L180" s="18" t="s">
        <v>59</v>
      </c>
      <c r="M180" s="18" t="n">
        <v>-1.8020014543827</v>
      </c>
      <c r="N180" s="18" t="n">
        <f aca="false">M180+1.4</f>
        <v>-0.4020014543827</v>
      </c>
      <c r="O180" s="18" t="n">
        <v>-2.30632420874964</v>
      </c>
      <c r="P180" s="19" t="n">
        <f aca="false">O180-0.28</f>
        <v>-2.58632420874964</v>
      </c>
      <c r="Q180" s="16" t="s">
        <v>57</v>
      </c>
    </row>
    <row r="181" s="4" customFormat="true" ht="15.75" hidden="false" customHeight="false" outlineLevel="0" collapsed="false">
      <c r="C181" s="5"/>
      <c r="I181" s="14" t="s">
        <v>254</v>
      </c>
      <c r="J181" s="18" t="n">
        <v>361.485</v>
      </c>
      <c r="K181" s="19" t="n">
        <v>37.0540951109285</v>
      </c>
      <c r="L181" s="18" t="s">
        <v>59</v>
      </c>
      <c r="M181" s="18" t="n">
        <v>-1.86381594591438</v>
      </c>
      <c r="N181" s="18" t="n">
        <f aca="false">M181+1.4</f>
        <v>-0.463815945914384</v>
      </c>
      <c r="O181" s="18" t="n">
        <v>-2.14612178520184</v>
      </c>
      <c r="P181" s="19" t="n">
        <f aca="false">O181-0.28</f>
        <v>-2.42612178520184</v>
      </c>
      <c r="Q181" s="16" t="s">
        <v>57</v>
      </c>
    </row>
    <row r="182" s="4" customFormat="true" ht="15.75" hidden="false" customHeight="false" outlineLevel="0" collapsed="false">
      <c r="C182" s="5"/>
      <c r="I182" s="14" t="s">
        <v>255</v>
      </c>
      <c r="J182" s="18" t="n">
        <v>362.84</v>
      </c>
      <c r="K182" s="19" t="n">
        <v>37.1044761709121</v>
      </c>
      <c r="L182" s="18" t="s">
        <v>59</v>
      </c>
      <c r="M182" s="18" t="n">
        <v>-1.78923440865504</v>
      </c>
      <c r="N182" s="18" t="n">
        <f aca="false">M182+1.4</f>
        <v>-0.389234408655043</v>
      </c>
      <c r="O182" s="18" t="n">
        <v>-0.935311168477981</v>
      </c>
      <c r="P182" s="19" t="n">
        <f aca="false">O182-0.28</f>
        <v>-1.21531116847798</v>
      </c>
      <c r="Q182" s="16" t="s">
        <v>57</v>
      </c>
    </row>
    <row r="183" s="4" customFormat="true" ht="15.75" hidden="false" customHeight="false" outlineLevel="0" collapsed="false">
      <c r="C183" s="5"/>
      <c r="I183" s="14" t="s">
        <v>256</v>
      </c>
      <c r="J183" s="18" t="n">
        <v>363.4</v>
      </c>
      <c r="K183" s="19" t="n">
        <v>37.125297863599</v>
      </c>
      <c r="L183" s="18" t="s">
        <v>59</v>
      </c>
      <c r="M183" s="18" t="n">
        <v>-1.6719857014233</v>
      </c>
      <c r="N183" s="18" t="n">
        <f aca="false">M183+1.4</f>
        <v>-0.2719857014233</v>
      </c>
      <c r="O183" s="18" t="n">
        <v>-1.98916079217213</v>
      </c>
      <c r="P183" s="19" t="n">
        <f aca="false">O183-0.28</f>
        <v>-2.26916079217213</v>
      </c>
      <c r="Q183" s="16" t="s">
        <v>57</v>
      </c>
    </row>
    <row r="184" s="4" customFormat="true" ht="15.75" hidden="false" customHeight="false" outlineLevel="0" collapsed="false">
      <c r="C184" s="5"/>
      <c r="I184" s="14" t="s">
        <v>257</v>
      </c>
      <c r="J184" s="18" t="n">
        <v>369.52</v>
      </c>
      <c r="K184" s="19" t="n">
        <v>37.3528492193919</v>
      </c>
      <c r="L184" s="18" t="s">
        <v>59</v>
      </c>
      <c r="M184" s="18" t="n">
        <v>-1.62550604649693</v>
      </c>
      <c r="N184" s="18" t="n">
        <f aca="false">M184+1.4</f>
        <v>-0.225506046496927</v>
      </c>
      <c r="O184" s="18" t="n">
        <v>-0.525579864316794</v>
      </c>
      <c r="P184" s="19" t="n">
        <f aca="false">O184-0.28</f>
        <v>-0.805579864316794</v>
      </c>
      <c r="Q184" s="16" t="s">
        <v>57</v>
      </c>
    </row>
    <row r="193" customFormat="false" ht="15" hidden="false" customHeight="false" outlineLevel="0" collapsed="false"/>
    <row r="194" customFormat="false" ht="15" hidden="false" customHeight="false" outlineLevel="0" collapsed="false"/>
    <row r="195" customFormat="false" ht="15" hidden="false" customHeight="false" outlineLevel="0" collapsed="false"/>
    <row r="196" customFormat="false" ht="15" hidden="false" customHeight="false" outlineLevel="0" collapsed="false"/>
    <row r="197" customFormat="false" ht="15" hidden="false" customHeight="false" outlineLevel="0" collapsed="false"/>
    <row r="198" customFormat="false" ht="15" hidden="false" customHeight="false" outlineLevel="0" collapsed="false"/>
    <row r="199" customFormat="false" ht="15" hidden="false" customHeight="false" outlineLevel="0" collapsed="false"/>
    <row r="200" customFormat="false" ht="15" hidden="false" customHeight="false" outlineLevel="0" collapsed="false"/>
    <row r="201" customFormat="false" ht="15" hidden="false" customHeight="false" outlineLevel="0" collapsed="false"/>
    <row r="202" customFormat="false" ht="15" hidden="false" customHeight="false" outlineLevel="0" collapsed="false"/>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1:177"/>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1" activeCellId="0" sqref="A1"/>
    </sheetView>
  </sheetViews>
  <sheetFormatPr defaultRowHeight="15"/>
  <cols>
    <col collapsed="false" hidden="false" max="1" min="1" style="20" width="26.4592592592593"/>
    <col collapsed="false" hidden="false" max="2" min="2" style="4" width="11.3666666666667"/>
    <col collapsed="false" hidden="false" max="3" min="3" style="5" width="12.937037037037"/>
    <col collapsed="false" hidden="false" max="4" min="4" style="20" width="25.1851851851852"/>
    <col collapsed="false" hidden="false" max="5" min="5" style="21" width="11.3666666666667"/>
    <col collapsed="false" hidden="false" max="7" min="6" style="21" width="16.462962962963"/>
    <col collapsed="false" hidden="false" max="8" min="8" style="20" width="24.6962962962963"/>
    <col collapsed="false" hidden="false" max="9" min="9" style="4" width="17.0518518518519"/>
    <col collapsed="false" hidden="false" max="10" min="10" style="5" width="14.3074074074074"/>
    <col collapsed="false" hidden="false" max="11" min="11" style="20" width="31.7518518518519"/>
    <col collapsed="false" hidden="false" max="12" min="12" style="21" width="14.4037037037037"/>
    <col collapsed="false" hidden="false" max="14" min="13" style="21" width="15.7777777777778"/>
    <col collapsed="false" hidden="false" max="15" min="15" style="20" width="28.5148148148148"/>
    <col collapsed="false" hidden="false" max="16" min="16" style="4" width="11.3666666666667"/>
    <col collapsed="false" hidden="false" max="17" min="17" style="22" width="14.1111111111111"/>
    <col collapsed="false" hidden="false" max="18" min="18" style="20" width="27.7333333333333"/>
    <col collapsed="false" hidden="false" max="20" min="19" style="21" width="11.3666666666667"/>
    <col collapsed="false" hidden="false" max="1025" min="21" style="20" width="11.3666666666667"/>
  </cols>
  <sheetData>
    <row r="1" s="27" customFormat="true" ht="145.05" hidden="false" customHeight="true" outlineLevel="0" collapsed="false">
      <c r="A1" s="23" t="s">
        <v>44</v>
      </c>
      <c r="B1" s="9" t="s">
        <v>45</v>
      </c>
      <c r="C1" s="24" t="s">
        <v>258</v>
      </c>
      <c r="D1" s="23" t="s">
        <v>47</v>
      </c>
      <c r="E1" s="25" t="s">
        <v>259</v>
      </c>
      <c r="F1" s="25" t="s">
        <v>260</v>
      </c>
      <c r="G1" s="26"/>
      <c r="H1" s="23" t="s">
        <v>44</v>
      </c>
      <c r="I1" s="9" t="s">
        <v>45</v>
      </c>
      <c r="J1" s="24" t="s">
        <v>258</v>
      </c>
      <c r="K1" s="23" t="s">
        <v>47</v>
      </c>
      <c r="L1" s="25" t="s">
        <v>261</v>
      </c>
      <c r="M1" s="25" t="s">
        <v>262</v>
      </c>
      <c r="N1" s="26"/>
      <c r="O1" s="23" t="s">
        <v>44</v>
      </c>
      <c r="P1" s="9" t="s">
        <v>45</v>
      </c>
      <c r="Q1" s="24" t="s">
        <v>258</v>
      </c>
      <c r="R1" s="23" t="s">
        <v>47</v>
      </c>
      <c r="S1" s="25" t="s">
        <v>263</v>
      </c>
      <c r="T1" s="25" t="s">
        <v>264</v>
      </c>
    </row>
    <row r="2" customFormat="false" ht="15.75" hidden="false" customHeight="false" outlineLevel="0" collapsed="false">
      <c r="A2" s="28" t="s">
        <v>105</v>
      </c>
      <c r="B2" s="16" t="n">
        <v>261.65</v>
      </c>
      <c r="C2" s="15" t="n">
        <v>33.4233556386538</v>
      </c>
      <c r="D2" s="29" t="s">
        <v>265</v>
      </c>
      <c r="E2" s="30" t="n">
        <v>1.135</v>
      </c>
      <c r="F2" s="30" t="n">
        <v>1.194</v>
      </c>
      <c r="G2" s="31"/>
      <c r="H2" s="32" t="s">
        <v>117</v>
      </c>
      <c r="I2" s="14" t="n">
        <v>263.545</v>
      </c>
      <c r="J2" s="15" t="n">
        <v>33.4921664042511</v>
      </c>
      <c r="K2" s="29" t="s">
        <v>266</v>
      </c>
      <c r="L2" s="30" t="n">
        <v>0.814303499785178</v>
      </c>
      <c r="M2" s="30" t="n">
        <v>0.414303499785178</v>
      </c>
      <c r="N2" s="31"/>
      <c r="O2" s="32" t="s">
        <v>99</v>
      </c>
      <c r="P2" s="14" t="n">
        <v>261.34</v>
      </c>
      <c r="Q2" s="33" t="n">
        <v>33.412099</v>
      </c>
      <c r="R2" s="29" t="s">
        <v>267</v>
      </c>
      <c r="S2" s="30" t="n">
        <v>0.973615387488058</v>
      </c>
      <c r="T2" s="30" t="n">
        <v>-1.06223362936244</v>
      </c>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75" hidden="false" customHeight="false" outlineLevel="0" collapsed="false">
      <c r="A3" s="28" t="s">
        <v>106</v>
      </c>
      <c r="B3" s="16" t="n">
        <v>261.75</v>
      </c>
      <c r="C3" s="15" t="n">
        <v>33.4269868136194</v>
      </c>
      <c r="D3" s="29" t="s">
        <v>265</v>
      </c>
      <c r="E3" s="30" t="n">
        <v>1.049</v>
      </c>
      <c r="F3" s="30" t="n">
        <v>0.918</v>
      </c>
      <c r="G3" s="31"/>
      <c r="H3" s="29" t="s">
        <v>268</v>
      </c>
      <c r="I3" s="14" t="n">
        <v>263.94</v>
      </c>
      <c r="J3" s="15" t="n">
        <v>33.5065095453651</v>
      </c>
      <c r="K3" s="29" t="s">
        <v>266</v>
      </c>
      <c r="L3" s="30" t="n">
        <v>0.35394517936508</v>
      </c>
      <c r="M3" s="30" t="n">
        <v>-1.40699172004155</v>
      </c>
      <c r="N3" s="34"/>
      <c r="O3" s="32" t="s">
        <v>101</v>
      </c>
      <c r="P3" s="14" t="n">
        <v>261.44</v>
      </c>
      <c r="Q3" s="33" t="n">
        <v>33.41573017</v>
      </c>
      <c r="R3" s="29" t="s">
        <v>267</v>
      </c>
      <c r="S3" s="30" t="n">
        <v>0.935025525212736</v>
      </c>
      <c r="T3" s="30" t="n">
        <v>-1.03948964343363</v>
      </c>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75" hidden="false" customHeight="false" outlineLevel="0" collapsed="false">
      <c r="A4" s="29" t="s">
        <v>107</v>
      </c>
      <c r="B4" s="14" t="n">
        <v>261.85</v>
      </c>
      <c r="C4" s="15" t="n">
        <v>33.4306179885849</v>
      </c>
      <c r="D4" s="29" t="s">
        <v>265</v>
      </c>
      <c r="E4" s="30" t="n">
        <v>0.931583290476191</v>
      </c>
      <c r="F4" s="30" t="n">
        <v>0.562314793303198</v>
      </c>
      <c r="G4" s="34"/>
      <c r="H4" s="32" t="s">
        <v>161</v>
      </c>
      <c r="I4" s="14" t="n">
        <v>283.07</v>
      </c>
      <c r="J4" s="15" t="n">
        <v>34.2001733286169</v>
      </c>
      <c r="K4" s="29" t="s">
        <v>266</v>
      </c>
      <c r="L4" s="30" t="n">
        <v>-0.19792096420819</v>
      </c>
      <c r="M4" s="30" t="n">
        <v>-2.36564237940053</v>
      </c>
      <c r="N4" s="31"/>
      <c r="O4" s="32" t="s">
        <v>106</v>
      </c>
      <c r="P4" s="14" t="n">
        <v>261.75</v>
      </c>
      <c r="Q4" s="33" t="n">
        <v>33.42698681</v>
      </c>
      <c r="R4" s="29" t="s">
        <v>267</v>
      </c>
      <c r="S4" s="30" t="n">
        <v>1.18070044877402</v>
      </c>
      <c r="T4" s="30" t="n">
        <v>-0.684059419707602</v>
      </c>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5.75" hidden="false" customHeight="false" outlineLevel="0" collapsed="false">
      <c r="A5" s="29" t="s">
        <v>109</v>
      </c>
      <c r="B5" s="14" t="n">
        <v>262.06</v>
      </c>
      <c r="C5" s="15" t="n">
        <v>33.4382434560126</v>
      </c>
      <c r="D5" s="29" t="s">
        <v>265</v>
      </c>
      <c r="E5" s="30" t="n">
        <v>0.760375828571429</v>
      </c>
      <c r="F5" s="30" t="n">
        <v>0.903529780084727</v>
      </c>
      <c r="G5" s="34"/>
      <c r="H5" s="32" t="s">
        <v>269</v>
      </c>
      <c r="I5" s="14" t="n">
        <v>285.94</v>
      </c>
      <c r="J5" s="15" t="n">
        <v>34.3042324018394</v>
      </c>
      <c r="K5" s="29" t="s">
        <v>266</v>
      </c>
      <c r="L5" s="30" t="n">
        <v>-0.55570843763112</v>
      </c>
      <c r="M5" s="30" t="n">
        <v>-1.33971474269582</v>
      </c>
      <c r="N5" s="31"/>
      <c r="O5" s="29" t="s">
        <v>107</v>
      </c>
      <c r="P5" s="14" t="n">
        <v>261.85</v>
      </c>
      <c r="Q5" s="33" t="n">
        <v>33.43061799</v>
      </c>
      <c r="R5" s="29" t="s">
        <v>267</v>
      </c>
      <c r="S5" s="30" t="n">
        <v>0.807098666666667</v>
      </c>
      <c r="T5" s="30" t="n">
        <v>-1.06589410376428</v>
      </c>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5.75" hidden="false" customHeight="false" outlineLevel="0" collapsed="false">
      <c r="A6" s="28" t="s">
        <v>110</v>
      </c>
      <c r="B6" s="16" t="n">
        <v>262.145</v>
      </c>
      <c r="C6" s="15" t="n">
        <v>33.4413299547333</v>
      </c>
      <c r="D6" s="29" t="s">
        <v>265</v>
      </c>
      <c r="E6" s="30" t="n">
        <v>0.994</v>
      </c>
      <c r="F6" s="30" t="n">
        <v>1.157</v>
      </c>
      <c r="G6" s="31"/>
      <c r="H6" s="29" t="s">
        <v>181</v>
      </c>
      <c r="I6" s="14" t="n">
        <v>286.03</v>
      </c>
      <c r="J6" s="15" t="n">
        <v>34.3074955783516</v>
      </c>
      <c r="K6" s="29" t="s">
        <v>266</v>
      </c>
      <c r="L6" s="30" t="n">
        <v>-0.968706555555555</v>
      </c>
      <c r="M6" s="30" t="n">
        <v>-1.00482615613115</v>
      </c>
      <c r="N6" s="34"/>
      <c r="O6" s="32" t="s">
        <v>108</v>
      </c>
      <c r="P6" s="14" t="n">
        <v>261.95</v>
      </c>
      <c r="Q6" s="33" t="n">
        <v>33.43424916</v>
      </c>
      <c r="R6" s="29" t="s">
        <v>267</v>
      </c>
      <c r="S6" s="30" t="n">
        <v>0.896969182313189</v>
      </c>
      <c r="T6" s="30" t="n">
        <v>-1.34369456216068</v>
      </c>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5.75" hidden="false" customHeight="false" outlineLevel="0" collapsed="false">
      <c r="A7" s="28" t="s">
        <v>67</v>
      </c>
      <c r="B7" s="16" t="n">
        <v>262.25</v>
      </c>
      <c r="C7" s="15" t="n">
        <v>33.4451426884472</v>
      </c>
      <c r="D7" s="29" t="s">
        <v>265</v>
      </c>
      <c r="E7" s="30" t="n">
        <v>1.067</v>
      </c>
      <c r="F7" s="30" t="n">
        <v>1.238</v>
      </c>
      <c r="G7" s="31"/>
      <c r="H7" s="32" t="s">
        <v>182</v>
      </c>
      <c r="I7" s="14" t="n">
        <v>286.225</v>
      </c>
      <c r="J7" s="15" t="n">
        <v>34.3145657941281</v>
      </c>
      <c r="K7" s="29" t="s">
        <v>266</v>
      </c>
      <c r="L7" s="30" t="n">
        <v>-0.661615260147739</v>
      </c>
      <c r="M7" s="30" t="n">
        <v>-1.68184535492185</v>
      </c>
      <c r="N7" s="31"/>
      <c r="O7" s="29" t="s">
        <v>270</v>
      </c>
      <c r="P7" s="14" t="n">
        <v>262.34</v>
      </c>
      <c r="Q7" s="33" t="n">
        <v>33.44841075</v>
      </c>
      <c r="R7" s="29" t="s">
        <v>267</v>
      </c>
      <c r="S7" s="30" t="n">
        <v>0.883259907017544</v>
      </c>
      <c r="T7" s="30" t="n">
        <v>-1.3323965990201</v>
      </c>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5.75" hidden="false" customHeight="false" outlineLevel="0" collapsed="false">
      <c r="A8" s="29" t="s">
        <v>270</v>
      </c>
      <c r="B8" s="14" t="n">
        <v>262.34</v>
      </c>
      <c r="C8" s="15" t="n">
        <v>33.4484107459162</v>
      </c>
      <c r="D8" s="29" t="s">
        <v>265</v>
      </c>
      <c r="E8" s="30" t="n">
        <v>0.799539952380953</v>
      </c>
      <c r="F8" s="30" t="n">
        <v>1.21220695740651</v>
      </c>
      <c r="G8" s="34"/>
      <c r="H8" s="32" t="s">
        <v>183</v>
      </c>
      <c r="I8" s="14" t="n">
        <v>286.34</v>
      </c>
      <c r="J8" s="15" t="n">
        <v>34.3187354085603</v>
      </c>
      <c r="K8" s="29" t="s">
        <v>266</v>
      </c>
      <c r="L8" s="30" t="n">
        <v>-0.726797602421932</v>
      </c>
      <c r="M8" s="30" t="n">
        <v>-1.67214709902178</v>
      </c>
      <c r="N8" s="31"/>
      <c r="O8" s="32" t="s">
        <v>112</v>
      </c>
      <c r="P8" s="14" t="n">
        <v>262.645</v>
      </c>
      <c r="Q8" s="33" t="n">
        <v>33.45948583</v>
      </c>
      <c r="R8" s="29" t="s">
        <v>267</v>
      </c>
      <c r="S8" s="30" t="n">
        <v>1.6275701797889</v>
      </c>
      <c r="T8" s="30" t="n">
        <v>-0.84430289874425</v>
      </c>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5.75" hidden="false" customHeight="false" outlineLevel="0" collapsed="false">
      <c r="A9" s="29" t="s">
        <v>271</v>
      </c>
      <c r="B9" s="14" t="n">
        <v>262.44</v>
      </c>
      <c r="C9" s="15" t="n">
        <v>33.4520419208817</v>
      </c>
      <c r="D9" s="29" t="s">
        <v>265</v>
      </c>
      <c r="E9" s="30" t="n">
        <v>0.742427414285715</v>
      </c>
      <c r="F9" s="30" t="n">
        <v>1.11607060221264</v>
      </c>
      <c r="G9" s="34"/>
      <c r="H9" s="32" t="s">
        <v>184</v>
      </c>
      <c r="I9" s="14" t="n">
        <v>286.44</v>
      </c>
      <c r="J9" s="15" t="n">
        <v>34.3223611602405</v>
      </c>
      <c r="K9" s="29" t="s">
        <v>266</v>
      </c>
      <c r="L9" s="30" t="n">
        <v>-0.807428597952537</v>
      </c>
      <c r="M9" s="30" t="n">
        <v>-2.09055537622269</v>
      </c>
      <c r="N9" s="31"/>
      <c r="O9" s="32" t="s">
        <v>113</v>
      </c>
      <c r="P9" s="14" t="n">
        <v>262.74</v>
      </c>
      <c r="Q9" s="33" t="n">
        <v>33.46293545</v>
      </c>
      <c r="R9" s="29" t="s">
        <v>267</v>
      </c>
      <c r="S9" s="30" t="n">
        <v>1.07578858385305</v>
      </c>
      <c r="T9" s="30" t="n">
        <v>-0.535230126984359</v>
      </c>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5.75" hidden="false" customHeight="false" outlineLevel="0" collapsed="false">
      <c r="A10" s="28" t="s">
        <v>111</v>
      </c>
      <c r="B10" s="16" t="n">
        <v>262.54</v>
      </c>
      <c r="C10" s="15" t="n">
        <v>33.4556730958473</v>
      </c>
      <c r="D10" s="29" t="s">
        <v>265</v>
      </c>
      <c r="E10" s="30" t="n">
        <v>1.116</v>
      </c>
      <c r="F10" s="30" t="n">
        <v>1.23</v>
      </c>
      <c r="G10" s="31"/>
      <c r="H10" s="32" t="s">
        <v>206</v>
      </c>
      <c r="I10" s="14" t="n">
        <v>290.81</v>
      </c>
      <c r="J10" s="15" t="n">
        <v>34.4808065086664</v>
      </c>
      <c r="K10" s="29" t="s">
        <v>266</v>
      </c>
      <c r="L10" s="30" t="n">
        <v>-0.711405063836711</v>
      </c>
      <c r="M10" s="30" t="n">
        <v>-1.49860322520851</v>
      </c>
      <c r="N10" s="31"/>
      <c r="O10" s="32" t="s">
        <v>115</v>
      </c>
      <c r="P10" s="14" t="n">
        <v>263.05</v>
      </c>
      <c r="Q10" s="33" t="n">
        <v>33.47419209</v>
      </c>
      <c r="R10" s="29" t="s">
        <v>267</v>
      </c>
      <c r="S10" s="30" t="n">
        <v>1.54105785270644</v>
      </c>
      <c r="T10" s="30" t="n">
        <v>-0.906384872347239</v>
      </c>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5.75" hidden="false" customHeight="false" outlineLevel="0" collapsed="false">
      <c r="A11" s="28" t="s">
        <v>112</v>
      </c>
      <c r="B11" s="16" t="n">
        <v>262.645</v>
      </c>
      <c r="C11" s="15" t="n">
        <v>33.4594858295611</v>
      </c>
      <c r="D11" s="29" t="s">
        <v>265</v>
      </c>
      <c r="E11" s="30" t="n">
        <v>1.144</v>
      </c>
      <c r="F11" s="30" t="n">
        <v>1.157</v>
      </c>
      <c r="G11" s="31"/>
      <c r="H11" s="32" t="s">
        <v>272</v>
      </c>
      <c r="I11" s="14" t="n">
        <v>291.13</v>
      </c>
      <c r="J11" s="15" t="n">
        <v>34.4924089140432</v>
      </c>
      <c r="K11" s="29" t="s">
        <v>266</v>
      </c>
      <c r="L11" s="30" t="n">
        <v>-0.242009081290383</v>
      </c>
      <c r="M11" s="30" t="n">
        <v>-1.89707429866724</v>
      </c>
      <c r="N11" s="31"/>
      <c r="O11" s="29" t="s">
        <v>273</v>
      </c>
      <c r="P11" s="14" t="n">
        <v>263.34</v>
      </c>
      <c r="Q11" s="33" t="n">
        <v>33.4847225</v>
      </c>
      <c r="R11" s="29" t="s">
        <v>267</v>
      </c>
      <c r="S11" s="30" t="n">
        <v>0.857580204761905</v>
      </c>
      <c r="T11" s="30" t="n">
        <v>-1.18788032182973</v>
      </c>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5.75" hidden="false" customHeight="false" outlineLevel="0" collapsed="false">
      <c r="A12" s="28" t="s">
        <v>113</v>
      </c>
      <c r="B12" s="16" t="n">
        <v>262.74</v>
      </c>
      <c r="C12" s="15" t="n">
        <v>33.4629354457784</v>
      </c>
      <c r="D12" s="29" t="s">
        <v>265</v>
      </c>
      <c r="E12" s="30" t="n">
        <v>1.116</v>
      </c>
      <c r="F12" s="30" t="n">
        <v>1.212</v>
      </c>
      <c r="G12" s="31"/>
      <c r="H12" s="32" t="s">
        <v>208</v>
      </c>
      <c r="I12" s="14" t="n">
        <v>291.345</v>
      </c>
      <c r="J12" s="15" t="n">
        <v>34.5002042801556</v>
      </c>
      <c r="K12" s="29" t="s">
        <v>266</v>
      </c>
      <c r="L12" s="30" t="n">
        <v>-0.468009662225531</v>
      </c>
      <c r="M12" s="30" t="n">
        <v>-1.41039326349073</v>
      </c>
      <c r="N12" s="31"/>
      <c r="O12" s="29" t="s">
        <v>274</v>
      </c>
      <c r="P12" s="14" t="n">
        <v>263.44</v>
      </c>
      <c r="Q12" s="33" t="n">
        <v>33.48835367</v>
      </c>
      <c r="R12" s="29" t="s">
        <v>267</v>
      </c>
      <c r="S12" s="30" t="n">
        <v>1.27286570197603</v>
      </c>
      <c r="T12" s="30" t="n">
        <v>-1.32537506348917</v>
      </c>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5.75" hidden="false" customHeight="false" outlineLevel="0" collapsed="false">
      <c r="A13" s="28" t="s">
        <v>114</v>
      </c>
      <c r="B13" s="16" t="n">
        <v>262.84</v>
      </c>
      <c r="C13" s="15" t="n">
        <v>33.4665666207439</v>
      </c>
      <c r="D13" s="29" t="s">
        <v>265</v>
      </c>
      <c r="E13" s="30" t="n">
        <v>1.183</v>
      </c>
      <c r="F13" s="30" t="n">
        <v>1.172</v>
      </c>
      <c r="G13" s="31"/>
      <c r="H13" s="32" t="s">
        <v>215</v>
      </c>
      <c r="I13" s="14" t="n">
        <v>309.215</v>
      </c>
      <c r="J13" s="15" t="n">
        <v>35.1481261054121</v>
      </c>
      <c r="K13" s="29" t="s">
        <v>266</v>
      </c>
      <c r="L13" s="30" t="n">
        <v>0.141740630605512</v>
      </c>
      <c r="M13" s="30" t="n">
        <v>-3.07316783714688</v>
      </c>
      <c r="N13" s="31"/>
      <c r="O13" s="32" t="s">
        <v>117</v>
      </c>
      <c r="P13" s="14" t="n">
        <v>263.545</v>
      </c>
      <c r="Q13" s="33" t="n">
        <v>33.4921664</v>
      </c>
      <c r="R13" s="29" t="s">
        <v>267</v>
      </c>
      <c r="S13" s="30" t="n">
        <v>1.44286182520133</v>
      </c>
      <c r="T13" s="30" t="n">
        <v>-1.05736530585404</v>
      </c>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5.75" hidden="false" customHeight="false" outlineLevel="0" collapsed="false">
      <c r="A14" s="28" t="s">
        <v>115</v>
      </c>
      <c r="B14" s="16" t="n">
        <v>263.05</v>
      </c>
      <c r="C14" s="15" t="n">
        <v>33.4741920881716</v>
      </c>
      <c r="D14" s="29" t="s">
        <v>265</v>
      </c>
      <c r="E14" s="30" t="n">
        <v>1.213</v>
      </c>
      <c r="F14" s="30" t="n">
        <v>1.247</v>
      </c>
      <c r="G14" s="31"/>
      <c r="H14" s="32" t="s">
        <v>222</v>
      </c>
      <c r="I14" s="14" t="n">
        <v>310.15</v>
      </c>
      <c r="J14" s="15" t="n">
        <v>35.1820268836222</v>
      </c>
      <c r="K14" s="29" t="s">
        <v>266</v>
      </c>
      <c r="L14" s="30" t="n">
        <v>0.39716284210318</v>
      </c>
      <c r="M14" s="30" t="n">
        <v>-2.72726138531676</v>
      </c>
      <c r="N14" s="31"/>
      <c r="O14" s="32" t="s">
        <v>129</v>
      </c>
      <c r="P14" s="14" t="n">
        <v>269.79</v>
      </c>
      <c r="Q14" s="33" t="n">
        <v>33.71867351</v>
      </c>
      <c r="R14" s="29" t="s">
        <v>267</v>
      </c>
      <c r="S14" s="30" t="n">
        <v>0.423182616809435</v>
      </c>
      <c r="T14" s="30" t="n">
        <v>-1.32065317067627</v>
      </c>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5.75" hidden="false" customHeight="false" outlineLevel="0" collapsed="false">
      <c r="A15" s="28" t="s">
        <v>116</v>
      </c>
      <c r="B15" s="16" t="n">
        <v>263.235</v>
      </c>
      <c r="C15" s="15" t="n">
        <v>33.4809097618579</v>
      </c>
      <c r="D15" s="29" t="s">
        <v>265</v>
      </c>
      <c r="E15" s="30" t="n">
        <v>0.961</v>
      </c>
      <c r="F15" s="30" t="n">
        <v>1.133</v>
      </c>
      <c r="G15" s="31"/>
      <c r="H15" s="32" t="s">
        <v>234</v>
      </c>
      <c r="I15" s="14" t="n">
        <v>332.37</v>
      </c>
      <c r="J15" s="15" t="n">
        <v>35.9876689069685</v>
      </c>
      <c r="K15" s="29" t="s">
        <v>266</v>
      </c>
      <c r="L15" s="30" t="n">
        <v>0.183194408058113</v>
      </c>
      <c r="M15" s="30" t="n">
        <v>-2.0236799842972</v>
      </c>
      <c r="N15" s="31"/>
      <c r="O15" s="29" t="s">
        <v>130</v>
      </c>
      <c r="P15" s="14" t="n">
        <v>279.57</v>
      </c>
      <c r="Q15" s="33" t="n">
        <v>34.07327202</v>
      </c>
      <c r="R15" s="29" t="s">
        <v>267</v>
      </c>
      <c r="S15" s="30" t="n">
        <v>0.0730327350877196</v>
      </c>
      <c r="T15" s="30" t="n">
        <v>-2.03464225098066</v>
      </c>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5.75" hidden="false" customHeight="false" outlineLevel="0" collapsed="false">
      <c r="A16" s="29" t="s">
        <v>273</v>
      </c>
      <c r="B16" s="14" t="n">
        <v>263.34</v>
      </c>
      <c r="C16" s="15" t="n">
        <v>33.4847224955717</v>
      </c>
      <c r="D16" s="29" t="s">
        <v>265</v>
      </c>
      <c r="E16" s="30" t="n">
        <v>0.768456543859649</v>
      </c>
      <c r="F16" s="30" t="n">
        <v>0.929690125863853</v>
      </c>
      <c r="G16" s="34"/>
      <c r="H16" s="29" t="s">
        <v>275</v>
      </c>
      <c r="I16" s="14" t="n">
        <v>341.85</v>
      </c>
      <c r="J16" s="15" t="n">
        <v>36.331390166254</v>
      </c>
      <c r="K16" s="29" t="s">
        <v>266</v>
      </c>
      <c r="L16" s="30" t="n">
        <v>1.35067799166667</v>
      </c>
      <c r="M16" s="30" t="n">
        <v>-2.22575860570126</v>
      </c>
      <c r="N16" s="34"/>
      <c r="O16" s="29" t="s">
        <v>143</v>
      </c>
      <c r="P16" s="14" t="n">
        <v>280.92</v>
      </c>
      <c r="Q16" s="33" t="n">
        <v>34.12221967</v>
      </c>
      <c r="R16" s="29" t="s">
        <v>276</v>
      </c>
      <c r="S16" s="30" t="n">
        <v>0.167479540157895</v>
      </c>
      <c r="T16" s="30" t="n">
        <v>-1.81564122490394</v>
      </c>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5.75" hidden="false" customHeight="false" outlineLevel="0" collapsed="false">
      <c r="A17" s="29" t="s">
        <v>274</v>
      </c>
      <c r="B17" s="14" t="n">
        <v>263.44</v>
      </c>
      <c r="C17" s="15" t="n">
        <v>33.4883536705373</v>
      </c>
      <c r="D17" s="29" t="s">
        <v>265</v>
      </c>
      <c r="E17" s="30" t="n">
        <v>0.824675076190477</v>
      </c>
      <c r="F17" s="30" t="n">
        <v>1.05164163665016</v>
      </c>
      <c r="G17" s="34"/>
      <c r="H17" s="32" t="s">
        <v>246</v>
      </c>
      <c r="I17" s="14" t="n">
        <v>341.925</v>
      </c>
      <c r="J17" s="15" t="n">
        <v>36.3341094800141</v>
      </c>
      <c r="K17" s="29" t="s">
        <v>266</v>
      </c>
      <c r="L17" s="30" t="n">
        <v>0.0511821269216342</v>
      </c>
      <c r="M17" s="30" t="n">
        <v>-0.830584334442186</v>
      </c>
      <c r="N17" s="31"/>
      <c r="O17" s="29" t="s">
        <v>146</v>
      </c>
      <c r="P17" s="14" t="n">
        <v>281.21</v>
      </c>
      <c r="Q17" s="33" t="n">
        <v>34.13273435</v>
      </c>
      <c r="R17" s="29" t="s">
        <v>276</v>
      </c>
      <c r="S17" s="30" t="n">
        <v>0.393350166666667</v>
      </c>
      <c r="T17" s="30" t="n">
        <v>-1.53992382073078</v>
      </c>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5.75" hidden="false" customHeight="false" outlineLevel="0" collapsed="false">
      <c r="A18" s="28" t="s">
        <v>117</v>
      </c>
      <c r="B18" s="16" t="n">
        <v>263.545</v>
      </c>
      <c r="C18" s="15" t="n">
        <v>33.4921664042511</v>
      </c>
      <c r="D18" s="29" t="s">
        <v>265</v>
      </c>
      <c r="E18" s="30" t="n">
        <v>1.021</v>
      </c>
      <c r="F18" s="30" t="n">
        <v>0.966</v>
      </c>
      <c r="G18" s="31"/>
      <c r="H18" s="32" t="s">
        <v>104</v>
      </c>
      <c r="I18" s="14" t="n">
        <v>342.15</v>
      </c>
      <c r="J18" s="15" t="n">
        <v>36.3422674212947</v>
      </c>
      <c r="K18" s="29" t="s">
        <v>266</v>
      </c>
      <c r="L18" s="30" t="n">
        <v>2.24112593389654</v>
      </c>
      <c r="M18" s="30" t="n">
        <v>-2.80077956206051</v>
      </c>
      <c r="N18" s="31"/>
      <c r="O18" s="29" t="s">
        <v>147</v>
      </c>
      <c r="P18" s="14" t="n">
        <v>281.32</v>
      </c>
      <c r="Q18" s="33" t="n">
        <v>34.13672267</v>
      </c>
      <c r="R18" s="29" t="s">
        <v>267</v>
      </c>
      <c r="S18" s="30" t="n">
        <v>0.735856729863586</v>
      </c>
      <c r="T18" s="30" t="n">
        <v>-2.61002408293317</v>
      </c>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5.75" hidden="false" customHeight="false" outlineLevel="0" collapsed="false">
      <c r="A19" s="28" t="s">
        <v>118</v>
      </c>
      <c r="B19" s="16" t="n">
        <v>263.655</v>
      </c>
      <c r="C19" s="15" t="n">
        <v>33.4961606967132</v>
      </c>
      <c r="D19" s="29" t="s">
        <v>265</v>
      </c>
      <c r="E19" s="30" t="n">
        <v>1.052</v>
      </c>
      <c r="F19" s="30" t="n">
        <v>1.023</v>
      </c>
      <c r="G19" s="31"/>
      <c r="H19" s="32" t="s">
        <v>257</v>
      </c>
      <c r="I19" s="14" t="n">
        <v>369.52</v>
      </c>
      <c r="J19" s="15" t="n">
        <v>37.3528492193919</v>
      </c>
      <c r="K19" s="29" t="s">
        <v>266</v>
      </c>
      <c r="L19" s="30" t="n">
        <v>0.702693354734836</v>
      </c>
      <c r="M19" s="30" t="n">
        <v>-1.96939041004615</v>
      </c>
      <c r="N19" s="31"/>
      <c r="O19" s="29" t="s">
        <v>149</v>
      </c>
      <c r="P19" s="14" t="n">
        <v>281.62</v>
      </c>
      <c r="Q19" s="33" t="n">
        <v>34.14759993</v>
      </c>
      <c r="R19" s="29" t="s">
        <v>267</v>
      </c>
      <c r="S19" s="30" t="n">
        <v>0.420864753968254</v>
      </c>
      <c r="T19" s="30" t="n">
        <v>-1.80397735965591</v>
      </c>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5.75" hidden="false" customHeight="false" outlineLevel="0" collapsed="false">
      <c r="A20" s="29" t="s">
        <v>119</v>
      </c>
      <c r="B20" s="14" t="n">
        <v>263.75</v>
      </c>
      <c r="C20" s="15" t="n">
        <v>33.4996103129305</v>
      </c>
      <c r="D20" s="29" t="s">
        <v>265</v>
      </c>
      <c r="E20" s="30" t="n">
        <v>0.931882258730159</v>
      </c>
      <c r="F20" s="30" t="n">
        <v>1.07101293653004</v>
      </c>
      <c r="G20" s="34"/>
      <c r="H20" s="0"/>
      <c r="I20" s="0"/>
      <c r="J20" s="0"/>
      <c r="K20" s="0"/>
      <c r="L20" s="0"/>
      <c r="M20" s="0"/>
      <c r="N20" s="0"/>
      <c r="O20" s="29" t="s">
        <v>277</v>
      </c>
      <c r="P20" s="14" t="n">
        <v>281.68</v>
      </c>
      <c r="Q20" s="33" t="n">
        <v>34.14977538</v>
      </c>
      <c r="R20" s="29" t="s">
        <v>267</v>
      </c>
      <c r="S20" s="30" t="n">
        <v>0.632004790476191</v>
      </c>
      <c r="T20" s="30" t="n">
        <v>-1.64186820378863</v>
      </c>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5.75" hidden="false" customHeight="false" outlineLevel="0" collapsed="false">
      <c r="A21" s="28" t="s">
        <v>278</v>
      </c>
      <c r="B21" s="16" t="n">
        <v>263.865</v>
      </c>
      <c r="C21" s="15" t="n">
        <v>33.5037861641409</v>
      </c>
      <c r="D21" s="29" t="s">
        <v>265</v>
      </c>
      <c r="E21" s="30" t="n">
        <v>1.061</v>
      </c>
      <c r="F21" s="30" t="n">
        <v>0.97</v>
      </c>
      <c r="G21" s="31"/>
      <c r="H21" s="0"/>
      <c r="I21" s="0"/>
      <c r="J21" s="0"/>
      <c r="K21" s="0"/>
      <c r="L21" s="0"/>
      <c r="M21" s="0"/>
      <c r="N21" s="0"/>
      <c r="O21" s="32" t="s">
        <v>279</v>
      </c>
      <c r="P21" s="14" t="n">
        <v>281.785</v>
      </c>
      <c r="Q21" s="33" t="n">
        <v>34.15358242</v>
      </c>
      <c r="R21" s="29" t="s">
        <v>267</v>
      </c>
      <c r="S21" s="30" t="n">
        <v>0.602521847403</v>
      </c>
      <c r="T21" s="30" t="n">
        <v>-2.47071428649998</v>
      </c>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75" hidden="false" customHeight="false" outlineLevel="0" collapsed="false">
      <c r="A22" s="29" t="s">
        <v>268</v>
      </c>
      <c r="B22" s="14" t="n">
        <v>263.94</v>
      </c>
      <c r="C22" s="15" t="n">
        <v>33.5065095453651</v>
      </c>
      <c r="D22" s="29" t="s">
        <v>265</v>
      </c>
      <c r="E22" s="30" t="n">
        <v>0.774571488888889</v>
      </c>
      <c r="F22" s="30" t="n">
        <v>0.987322002300561</v>
      </c>
      <c r="G22" s="34"/>
      <c r="H22" s="0"/>
      <c r="I22" s="0"/>
      <c r="J22" s="0"/>
      <c r="K22" s="0"/>
      <c r="L22" s="0"/>
      <c r="M22" s="0"/>
      <c r="N22" s="0"/>
      <c r="O22" s="29" t="s">
        <v>151</v>
      </c>
      <c r="P22" s="14" t="n">
        <v>281.95</v>
      </c>
      <c r="Q22" s="33" t="n">
        <v>34.15956491</v>
      </c>
      <c r="R22" s="29" t="s">
        <v>276</v>
      </c>
      <c r="S22" s="30" t="n">
        <v>0.573216925396826</v>
      </c>
      <c r="T22" s="30" t="n">
        <v>-2.0093065951938</v>
      </c>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5.75" hidden="false" customHeight="false" outlineLevel="0" collapsed="false">
      <c r="A23" s="28" t="s">
        <v>120</v>
      </c>
      <c r="B23" s="16" t="n">
        <v>264.03</v>
      </c>
      <c r="C23" s="15" t="n">
        <v>33.5097776028341</v>
      </c>
      <c r="D23" s="29" t="s">
        <v>265</v>
      </c>
      <c r="E23" s="30" t="n">
        <v>1.039</v>
      </c>
      <c r="F23" s="30" t="n">
        <v>1.191</v>
      </c>
      <c r="G23" s="31"/>
      <c r="H23" s="0"/>
      <c r="I23" s="0"/>
      <c r="J23" s="0"/>
      <c r="K23" s="0"/>
      <c r="L23" s="0"/>
      <c r="M23" s="0"/>
      <c r="N23" s="0"/>
      <c r="O23" s="29" t="s">
        <v>280</v>
      </c>
      <c r="P23" s="14" t="n">
        <v>282.04</v>
      </c>
      <c r="Q23" s="33" t="n">
        <v>34.16282809</v>
      </c>
      <c r="R23" s="29" t="s">
        <v>276</v>
      </c>
      <c r="S23" s="30" t="n">
        <v>0.39898843015873</v>
      </c>
      <c r="T23" s="30" t="n">
        <v>-1.81567657856578</v>
      </c>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5.75" hidden="false" customHeight="false" outlineLevel="0" collapsed="false">
      <c r="A24" s="29" t="s">
        <v>121</v>
      </c>
      <c r="B24" s="14" t="n">
        <v>264.13</v>
      </c>
      <c r="C24" s="15" t="n">
        <v>33.5134087777996</v>
      </c>
      <c r="D24" s="29" t="s">
        <v>265</v>
      </c>
      <c r="E24" s="30" t="n">
        <v>0.785613171929824</v>
      </c>
      <c r="F24" s="30" t="n">
        <v>0.963030130957868</v>
      </c>
      <c r="G24" s="34"/>
      <c r="H24" s="0"/>
      <c r="I24" s="0"/>
      <c r="J24" s="0"/>
      <c r="K24" s="0"/>
      <c r="L24" s="0"/>
      <c r="M24" s="0"/>
      <c r="N24" s="0"/>
      <c r="O24" s="32" t="s">
        <v>152</v>
      </c>
      <c r="P24" s="14" t="n">
        <v>282.155</v>
      </c>
      <c r="Q24" s="33" t="n">
        <v>34.1669977</v>
      </c>
      <c r="R24" s="29" t="s">
        <v>267</v>
      </c>
      <c r="S24" s="30" t="n">
        <v>0.662624854682419</v>
      </c>
      <c r="T24" s="30" t="n">
        <v>-2.0489721730942</v>
      </c>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5.75" hidden="false" customHeight="false" outlineLevel="0" collapsed="false">
      <c r="A25" s="28" t="s">
        <v>122</v>
      </c>
      <c r="B25" s="16" t="n">
        <v>264.225</v>
      </c>
      <c r="C25" s="15" t="n">
        <v>33.5168583940169</v>
      </c>
      <c r="D25" s="29" t="s">
        <v>265</v>
      </c>
      <c r="E25" s="30" t="n">
        <v>0.981</v>
      </c>
      <c r="F25" s="30" t="n">
        <v>1.239</v>
      </c>
      <c r="G25" s="31"/>
      <c r="H25" s="0"/>
      <c r="I25" s="0"/>
      <c r="J25" s="0"/>
      <c r="K25" s="0"/>
      <c r="L25" s="0"/>
      <c r="M25" s="0"/>
      <c r="N25" s="0"/>
      <c r="O25" s="32" t="s">
        <v>153</v>
      </c>
      <c r="P25" s="14" t="n">
        <v>282.245</v>
      </c>
      <c r="Q25" s="33" t="n">
        <v>34.17026088</v>
      </c>
      <c r="R25" s="29" t="s">
        <v>267</v>
      </c>
      <c r="S25" s="30" t="n">
        <v>0.565007216704533</v>
      </c>
      <c r="T25" s="30" t="n">
        <v>-1.44881306272173</v>
      </c>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5.75" hidden="false" customHeight="false" outlineLevel="0" collapsed="false">
      <c r="A26" s="29" t="s">
        <v>123</v>
      </c>
      <c r="B26" s="14" t="n">
        <v>264.33</v>
      </c>
      <c r="C26" s="15" t="n">
        <v>33.5206711277308</v>
      </c>
      <c r="D26" s="29" t="s">
        <v>265</v>
      </c>
      <c r="E26" s="30" t="n">
        <v>0.657802895238095</v>
      </c>
      <c r="F26" s="30" t="n">
        <v>0.974871780584464</v>
      </c>
      <c r="G26" s="34"/>
      <c r="H26" s="0"/>
      <c r="I26" s="0"/>
      <c r="J26" s="0"/>
      <c r="K26" s="0"/>
      <c r="L26" s="0"/>
      <c r="M26" s="0"/>
      <c r="N26" s="0"/>
      <c r="O26" s="29" t="s">
        <v>154</v>
      </c>
      <c r="P26" s="14" t="n">
        <v>282.36</v>
      </c>
      <c r="Q26" s="33" t="n">
        <v>34.17443049</v>
      </c>
      <c r="R26" s="29" t="s">
        <v>276</v>
      </c>
      <c r="S26" s="30" t="n">
        <v>0.586035761904762</v>
      </c>
      <c r="T26" s="30" t="n">
        <v>-2.3789058205885</v>
      </c>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5.75" hidden="false" customHeight="false" outlineLevel="0" collapsed="false">
      <c r="A27" s="28" t="s">
        <v>69</v>
      </c>
      <c r="B27" s="16" t="n">
        <v>264.435</v>
      </c>
      <c r="C27" s="15" t="n">
        <v>33.5244838614446</v>
      </c>
      <c r="D27" s="29" t="s">
        <v>265</v>
      </c>
      <c r="E27" s="30" t="n">
        <v>0.801</v>
      </c>
      <c r="F27" s="30" t="n">
        <v>1.187</v>
      </c>
      <c r="G27" s="31"/>
      <c r="H27" s="0"/>
      <c r="I27" s="0"/>
      <c r="J27" s="0"/>
      <c r="K27" s="0"/>
      <c r="L27" s="0"/>
      <c r="M27" s="0"/>
      <c r="N27" s="0"/>
      <c r="O27" s="29" t="s">
        <v>155</v>
      </c>
      <c r="P27" s="14" t="n">
        <v>282.42</v>
      </c>
      <c r="Q27" s="33" t="n">
        <v>34.17660594</v>
      </c>
      <c r="R27" s="29" t="s">
        <v>276</v>
      </c>
      <c r="S27" s="30" t="n">
        <v>0.76704226984127</v>
      </c>
      <c r="T27" s="30" t="n">
        <v>-2.14385358998613</v>
      </c>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5.75" hidden="false" customHeight="false" outlineLevel="0" collapsed="false">
      <c r="A28" s="28" t="s">
        <v>124</v>
      </c>
      <c r="B28" s="16" t="n">
        <v>264.73</v>
      </c>
      <c r="C28" s="15" t="n">
        <v>33.535195827593</v>
      </c>
      <c r="D28" s="29" t="s">
        <v>265</v>
      </c>
      <c r="E28" s="30" t="n">
        <v>0.866</v>
      </c>
      <c r="F28" s="30" t="n">
        <v>1.083</v>
      </c>
      <c r="G28" s="31"/>
      <c r="H28" s="0"/>
      <c r="I28" s="0"/>
      <c r="J28" s="0"/>
      <c r="K28" s="0"/>
      <c r="L28" s="0"/>
      <c r="M28" s="0"/>
      <c r="N28" s="0"/>
      <c r="O28" s="32" t="s">
        <v>156</v>
      </c>
      <c r="P28" s="14" t="n">
        <v>282.53</v>
      </c>
      <c r="Q28" s="33" t="n">
        <v>34.18059427</v>
      </c>
      <c r="R28" s="29" t="s">
        <v>267</v>
      </c>
      <c r="S28" s="30" t="n">
        <v>0.392563814294281</v>
      </c>
      <c r="T28" s="30" t="n">
        <v>-1.5321306398076</v>
      </c>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5.75" hidden="false" customHeight="false" outlineLevel="0" collapsed="false">
      <c r="A29" s="29" t="s">
        <v>281</v>
      </c>
      <c r="B29" s="14" t="n">
        <v>264.81</v>
      </c>
      <c r="C29" s="15" t="n">
        <v>33.5381007675654</v>
      </c>
      <c r="D29" s="29" t="s">
        <v>265</v>
      </c>
      <c r="E29" s="30" t="n">
        <v>0.867951333333333</v>
      </c>
      <c r="F29" s="30" t="n">
        <v>0.88479101384321</v>
      </c>
      <c r="G29" s="34"/>
      <c r="H29" s="0"/>
      <c r="I29" s="0"/>
      <c r="J29" s="0"/>
      <c r="K29" s="0"/>
      <c r="L29" s="0"/>
      <c r="M29" s="0"/>
      <c r="N29" s="0"/>
      <c r="O29" s="32" t="s">
        <v>157</v>
      </c>
      <c r="P29" s="14" t="n">
        <v>282.61</v>
      </c>
      <c r="Q29" s="33" t="n">
        <v>34.18349487</v>
      </c>
      <c r="R29" s="29" t="s">
        <v>267</v>
      </c>
      <c r="S29" s="30" t="n">
        <v>0.684575127021371</v>
      </c>
      <c r="T29" s="30" t="n">
        <v>-2.00833710800878</v>
      </c>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5.75" hidden="false" customHeight="false" outlineLevel="0" collapsed="false">
      <c r="A30" s="28" t="s">
        <v>125</v>
      </c>
      <c r="B30" s="16" t="n">
        <v>264.91</v>
      </c>
      <c r="C30" s="15" t="n">
        <v>33.5417368234878</v>
      </c>
      <c r="D30" s="29" t="s">
        <v>265</v>
      </c>
      <c r="E30" s="30" t="n">
        <v>0.968</v>
      </c>
      <c r="F30" s="30" t="n">
        <v>1.05</v>
      </c>
      <c r="G30" s="31"/>
      <c r="H30" s="0"/>
      <c r="I30" s="0"/>
      <c r="J30" s="0"/>
      <c r="K30" s="0"/>
      <c r="L30" s="0"/>
      <c r="M30" s="0"/>
      <c r="N30" s="0"/>
      <c r="O30" s="29" t="s">
        <v>73</v>
      </c>
      <c r="P30" s="14" t="n">
        <v>282.72</v>
      </c>
      <c r="Q30" s="33" t="n">
        <v>34.1874832</v>
      </c>
      <c r="R30" s="29" t="s">
        <v>276</v>
      </c>
      <c r="S30" s="30" t="n">
        <v>0.315324163492064</v>
      </c>
      <c r="T30" s="30" t="n">
        <v>-1.66154045569668</v>
      </c>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5.75" hidden="false" customHeight="false" outlineLevel="0" collapsed="false">
      <c r="A31" s="29" t="s">
        <v>126</v>
      </c>
      <c r="B31" s="14" t="n">
        <v>265.04</v>
      </c>
      <c r="C31" s="15" t="n">
        <v>33.5464503006721</v>
      </c>
      <c r="D31" s="29" t="s">
        <v>265</v>
      </c>
      <c r="E31" s="30" t="n">
        <v>0.810499250988014</v>
      </c>
      <c r="F31" s="30" t="n">
        <v>0.685332677687871</v>
      </c>
      <c r="G31" s="34"/>
      <c r="H31" s="0"/>
      <c r="I31" s="0"/>
      <c r="J31" s="0"/>
      <c r="K31" s="0"/>
      <c r="L31" s="0"/>
      <c r="M31" s="0"/>
      <c r="N31" s="0"/>
      <c r="O31" s="29" t="s">
        <v>158</v>
      </c>
      <c r="P31" s="14" t="n">
        <v>282.84</v>
      </c>
      <c r="Q31" s="33" t="n">
        <v>34.1918341</v>
      </c>
      <c r="R31" s="29" t="s">
        <v>276</v>
      </c>
      <c r="S31" s="30" t="n">
        <v>0.219575200412699</v>
      </c>
      <c r="T31" s="30" t="n">
        <v>-1.63185953410359</v>
      </c>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5.75" hidden="false" customHeight="false" outlineLevel="0" collapsed="false">
      <c r="A32" s="28" t="s">
        <v>282</v>
      </c>
      <c r="B32" s="16" t="n">
        <v>265.135</v>
      </c>
      <c r="C32" s="15" t="n">
        <v>33.5498947647683</v>
      </c>
      <c r="D32" s="29" t="s">
        <v>265</v>
      </c>
      <c r="E32" s="30" t="n">
        <v>0.425</v>
      </c>
      <c r="F32" s="30" t="n">
        <v>-0.229</v>
      </c>
      <c r="G32" s="31"/>
      <c r="H32" s="0"/>
      <c r="I32" s="0"/>
      <c r="J32" s="0"/>
      <c r="K32" s="0"/>
      <c r="L32" s="0"/>
      <c r="M32" s="0"/>
      <c r="N32" s="0"/>
      <c r="O32" s="32" t="s">
        <v>159</v>
      </c>
      <c r="P32" s="14" t="n">
        <v>282.935</v>
      </c>
      <c r="Q32" s="33" t="n">
        <v>34.19527856</v>
      </c>
      <c r="R32" s="29" t="s">
        <v>267</v>
      </c>
      <c r="S32" s="30" t="n">
        <v>0.502099636145551</v>
      </c>
      <c r="T32" s="30" t="n">
        <v>-1.43813330887683</v>
      </c>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5.75" hidden="false" customHeight="false" outlineLevel="0" collapsed="false">
      <c r="A33" s="29" t="s">
        <v>283</v>
      </c>
      <c r="B33" s="14" t="n">
        <v>265.21</v>
      </c>
      <c r="C33" s="15" t="n">
        <v>33.5526140785285</v>
      </c>
      <c r="D33" s="29" t="s">
        <v>265</v>
      </c>
      <c r="E33" s="30" t="n">
        <v>0.154719933333334</v>
      </c>
      <c r="F33" s="30" t="n">
        <v>-0.723384146139898</v>
      </c>
      <c r="G33" s="34"/>
      <c r="H33" s="0"/>
      <c r="I33" s="0"/>
      <c r="J33" s="0"/>
      <c r="K33" s="0"/>
      <c r="L33" s="0"/>
      <c r="M33" s="0"/>
      <c r="N33" s="0"/>
      <c r="O33" s="32" t="s">
        <v>160</v>
      </c>
      <c r="P33" s="14" t="n">
        <v>283.03</v>
      </c>
      <c r="Q33" s="33" t="n">
        <v>34.19872303</v>
      </c>
      <c r="R33" s="29" t="s">
        <v>267</v>
      </c>
      <c r="S33" s="30" t="n">
        <v>0.613518319226659</v>
      </c>
      <c r="T33" s="30" t="n">
        <v>-1.95370823217209</v>
      </c>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5.75" hidden="false" customHeight="false" outlineLevel="0" collapsed="false">
      <c r="A34" s="28" t="s">
        <v>284</v>
      </c>
      <c r="B34" s="16" t="n">
        <v>265.51</v>
      </c>
      <c r="C34" s="15" t="n">
        <v>33.5634913335692</v>
      </c>
      <c r="D34" s="29" t="s">
        <v>265</v>
      </c>
      <c r="E34" s="30" t="n">
        <v>-0.111</v>
      </c>
      <c r="F34" s="30" t="n">
        <v>0.201</v>
      </c>
      <c r="G34" s="31"/>
      <c r="H34" s="0"/>
      <c r="I34" s="0"/>
      <c r="J34" s="0"/>
      <c r="K34" s="0"/>
      <c r="L34" s="0"/>
      <c r="M34" s="0"/>
      <c r="N34" s="0"/>
      <c r="O34" s="32" t="s">
        <v>161</v>
      </c>
      <c r="P34" s="14" t="n">
        <v>283.07</v>
      </c>
      <c r="Q34" s="33" t="n">
        <v>34.20017333</v>
      </c>
      <c r="R34" s="29" t="s">
        <v>267</v>
      </c>
      <c r="S34" s="30" t="n">
        <v>0.382236901690663</v>
      </c>
      <c r="T34" s="30" t="n">
        <v>-1.67535488858443</v>
      </c>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5.75" hidden="false" customHeight="false" outlineLevel="0" collapsed="false">
      <c r="A35" s="29" t="s">
        <v>127</v>
      </c>
      <c r="B35" s="14" t="n">
        <v>265.63</v>
      </c>
      <c r="C35" s="15" t="n">
        <v>33.5678422355854</v>
      </c>
      <c r="D35" s="29" t="s">
        <v>265</v>
      </c>
      <c r="E35" s="30" t="n">
        <v>0.0138769333333336</v>
      </c>
      <c r="F35" s="30" t="n">
        <v>0.282179620668114</v>
      </c>
      <c r="G35" s="34"/>
      <c r="H35" s="0"/>
      <c r="I35" s="0"/>
      <c r="J35" s="0"/>
      <c r="K35" s="0"/>
      <c r="L35" s="0"/>
      <c r="M35" s="0"/>
      <c r="N35" s="0"/>
      <c r="O35" s="29" t="s">
        <v>163</v>
      </c>
      <c r="P35" s="14" t="n">
        <v>283.3</v>
      </c>
      <c r="Q35" s="33" t="n">
        <v>34.20851256</v>
      </c>
      <c r="R35" s="29" t="s">
        <v>276</v>
      </c>
      <c r="S35" s="30" t="n">
        <v>0.292578946031746</v>
      </c>
      <c r="T35" s="30" t="n">
        <v>-1.57741489605511</v>
      </c>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5.75" hidden="false" customHeight="false" outlineLevel="0" collapsed="false">
      <c r="A36" s="28" t="s">
        <v>285</v>
      </c>
      <c r="B36" s="16" t="n">
        <v>265.685</v>
      </c>
      <c r="C36" s="15" t="n">
        <v>33.5698363990096</v>
      </c>
      <c r="D36" s="29" t="s">
        <v>265</v>
      </c>
      <c r="E36" s="30" t="n">
        <v>0.507</v>
      </c>
      <c r="F36" s="30" t="n">
        <v>0.367</v>
      </c>
      <c r="G36" s="31"/>
      <c r="H36" s="0"/>
      <c r="I36" s="0"/>
      <c r="J36" s="0"/>
      <c r="K36" s="0"/>
      <c r="L36" s="0"/>
      <c r="M36" s="0"/>
      <c r="N36" s="0"/>
      <c r="O36" s="32" t="s">
        <v>286</v>
      </c>
      <c r="P36" s="14" t="n">
        <v>283.4</v>
      </c>
      <c r="Q36" s="33" t="n">
        <v>34.21213831</v>
      </c>
      <c r="R36" s="29" t="s">
        <v>267</v>
      </c>
      <c r="S36" s="30" t="n">
        <v>0.640976040823087</v>
      </c>
      <c r="T36" s="30" t="n">
        <v>-1.82944304445381</v>
      </c>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5.75" hidden="false" customHeight="false" outlineLevel="0" collapsed="false">
      <c r="A37" s="29" t="s">
        <v>128</v>
      </c>
      <c r="B37" s="14" t="n">
        <v>265.76</v>
      </c>
      <c r="C37" s="15" t="n">
        <v>33.5725557127697</v>
      </c>
      <c r="D37" s="29" t="s">
        <v>265</v>
      </c>
      <c r="E37" s="30" t="n">
        <v>0.731250034920635</v>
      </c>
      <c r="F37" s="30" t="n">
        <v>-0.0890683346838139</v>
      </c>
      <c r="G37" s="34"/>
      <c r="H37" s="0"/>
      <c r="I37" s="0"/>
      <c r="J37" s="0"/>
      <c r="K37" s="0"/>
      <c r="L37" s="0"/>
      <c r="M37" s="0"/>
      <c r="N37" s="0"/>
      <c r="O37" s="32" t="s">
        <v>164</v>
      </c>
      <c r="P37" s="14" t="n">
        <v>283.495</v>
      </c>
      <c r="Q37" s="33" t="n">
        <v>34.21558277</v>
      </c>
      <c r="R37" s="29" t="s">
        <v>267</v>
      </c>
      <c r="S37" s="30" t="n">
        <v>0.732505882922788</v>
      </c>
      <c r="T37" s="30" t="n">
        <v>-1.77270062047502</v>
      </c>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5.75" hidden="false" customHeight="false" outlineLevel="0" collapsed="false">
      <c r="A38" s="29" t="s">
        <v>287</v>
      </c>
      <c r="B38" s="14" t="n">
        <v>279.46</v>
      </c>
      <c r="C38" s="15" t="n">
        <v>34.0692836929607</v>
      </c>
      <c r="D38" s="29" t="s">
        <v>265</v>
      </c>
      <c r="E38" s="30" t="n">
        <v>-0.539106911111111</v>
      </c>
      <c r="F38" s="30" t="n">
        <v>-0.611861665322439</v>
      </c>
      <c r="G38" s="34"/>
      <c r="H38" s="0"/>
      <c r="I38" s="0"/>
      <c r="J38" s="0"/>
      <c r="K38" s="0"/>
      <c r="L38" s="0"/>
      <c r="M38" s="0"/>
      <c r="N38" s="0"/>
      <c r="O38" s="29" t="s">
        <v>288</v>
      </c>
      <c r="P38" s="14" t="n">
        <v>283.6</v>
      </c>
      <c r="Q38" s="33" t="n">
        <v>34.21938981</v>
      </c>
      <c r="R38" s="29" t="s">
        <v>276</v>
      </c>
      <c r="S38" s="30" t="n">
        <v>0.283193787301587</v>
      </c>
      <c r="T38" s="30" t="n">
        <v>-1.9585073409</v>
      </c>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5.75" hidden="false" customHeight="false" outlineLevel="0" collapsed="false">
      <c r="A39" s="29" t="s">
        <v>130</v>
      </c>
      <c r="B39" s="14" t="n">
        <v>279.57</v>
      </c>
      <c r="C39" s="15" t="n">
        <v>34.073272019809</v>
      </c>
      <c r="D39" s="29" t="s">
        <v>265</v>
      </c>
      <c r="E39" s="30" t="n">
        <v>-0.349646142857143</v>
      </c>
      <c r="F39" s="30" t="n">
        <v>-0.259513751555885</v>
      </c>
      <c r="G39" s="34"/>
      <c r="H39" s="0"/>
      <c r="I39" s="0"/>
      <c r="J39" s="0"/>
      <c r="K39" s="0"/>
      <c r="L39" s="0"/>
      <c r="M39" s="0"/>
      <c r="N39" s="0"/>
      <c r="O39" s="29" t="s">
        <v>165</v>
      </c>
      <c r="P39" s="14" t="n">
        <v>283.74</v>
      </c>
      <c r="Q39" s="33" t="n">
        <v>34.22446586</v>
      </c>
      <c r="R39" s="29" t="s">
        <v>276</v>
      </c>
      <c r="S39" s="30" t="n">
        <v>-0.124953938095238</v>
      </c>
      <c r="T39" s="30" t="n">
        <v>-1.48466013512616</v>
      </c>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5.75" hidden="false" customHeight="false" outlineLevel="0" collapsed="false">
      <c r="A40" s="28" t="s">
        <v>131</v>
      </c>
      <c r="B40" s="16" t="n">
        <v>279.695</v>
      </c>
      <c r="C40" s="15" t="n">
        <v>34.0778042094093</v>
      </c>
      <c r="D40" s="29" t="s">
        <v>265</v>
      </c>
      <c r="E40" s="30" t="n">
        <v>-0.182</v>
      </c>
      <c r="F40" s="30" t="n">
        <v>-0.219</v>
      </c>
      <c r="G40" s="31"/>
      <c r="H40" s="0"/>
      <c r="I40" s="0"/>
      <c r="J40" s="0"/>
      <c r="K40" s="0"/>
      <c r="L40" s="0"/>
      <c r="M40" s="0"/>
      <c r="N40" s="0"/>
      <c r="O40" s="32" t="s">
        <v>166</v>
      </c>
      <c r="P40" s="14" t="n">
        <v>283.83</v>
      </c>
      <c r="Q40" s="33" t="n">
        <v>34.22772904</v>
      </c>
      <c r="R40" s="29" t="s">
        <v>267</v>
      </c>
      <c r="S40" s="30" t="n">
        <v>0.452534258178099</v>
      </c>
      <c r="T40" s="30" t="n">
        <v>-1.29841859687167</v>
      </c>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5.75" hidden="false" customHeight="false" outlineLevel="0" collapsed="false">
      <c r="A41" s="28" t="s">
        <v>132</v>
      </c>
      <c r="B41" s="16" t="n">
        <v>279.85</v>
      </c>
      <c r="C41" s="15" t="n">
        <v>34.0834241245136</v>
      </c>
      <c r="D41" s="29" t="s">
        <v>265</v>
      </c>
      <c r="E41" s="30" t="n">
        <v>-0.518</v>
      </c>
      <c r="F41" s="30" t="n">
        <v>-0.09</v>
      </c>
      <c r="G41" s="31"/>
      <c r="H41" s="0"/>
      <c r="I41" s="0"/>
      <c r="J41" s="0"/>
      <c r="K41" s="0"/>
      <c r="L41" s="0"/>
      <c r="M41" s="0"/>
      <c r="N41" s="0"/>
      <c r="O41" s="32" t="s">
        <v>167</v>
      </c>
      <c r="P41" s="14" t="n">
        <v>283.93</v>
      </c>
      <c r="Q41" s="33" t="n">
        <v>34.23135479</v>
      </c>
      <c r="R41" s="29" t="s">
        <v>267</v>
      </c>
      <c r="S41" s="30" t="n">
        <v>0.892393758617854</v>
      </c>
      <c r="T41" s="30" t="n">
        <v>-1.80856741301414</v>
      </c>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5.75" hidden="false" customHeight="false" outlineLevel="0" collapsed="false">
      <c r="A42" s="29" t="s">
        <v>289</v>
      </c>
      <c r="B42" s="14" t="n">
        <v>279.96</v>
      </c>
      <c r="C42" s="15" t="n">
        <v>34.0874124513619</v>
      </c>
      <c r="D42" s="29" t="s">
        <v>265</v>
      </c>
      <c r="E42" s="30" t="n">
        <v>-0.195707380952381</v>
      </c>
      <c r="F42" s="30" t="n">
        <v>-0.399777670115098</v>
      </c>
      <c r="G42" s="34"/>
      <c r="H42" s="0"/>
      <c r="I42" s="0"/>
      <c r="J42" s="0"/>
      <c r="K42" s="0"/>
      <c r="L42" s="0"/>
      <c r="M42" s="0"/>
      <c r="N42" s="0"/>
      <c r="O42" s="29" t="s">
        <v>170</v>
      </c>
      <c r="P42" s="14" t="n">
        <v>284.35</v>
      </c>
      <c r="Q42" s="33" t="n">
        <v>34.24658295</v>
      </c>
      <c r="R42" s="29" t="s">
        <v>267</v>
      </c>
      <c r="S42" s="30" t="n">
        <v>0.076485767751143</v>
      </c>
      <c r="T42" s="30" t="n">
        <v>-2.13078432366932</v>
      </c>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5.75" hidden="false" customHeight="false" outlineLevel="0" collapsed="false">
      <c r="A43" s="29" t="s">
        <v>134</v>
      </c>
      <c r="B43" s="14" t="n">
        <v>280.05</v>
      </c>
      <c r="C43" s="15" t="n">
        <v>34.0906756278741</v>
      </c>
      <c r="D43" s="29" t="s">
        <v>265</v>
      </c>
      <c r="E43" s="30" t="n">
        <v>-0.355594506349206</v>
      </c>
      <c r="F43" s="30" t="n">
        <v>-0.0658447150495099</v>
      </c>
      <c r="G43" s="34"/>
      <c r="H43" s="0"/>
      <c r="I43" s="0"/>
      <c r="J43" s="0"/>
      <c r="K43" s="0"/>
      <c r="L43" s="0"/>
      <c r="M43" s="0"/>
      <c r="N43" s="0"/>
      <c r="O43" s="29" t="s">
        <v>172</v>
      </c>
      <c r="P43" s="14" t="n">
        <v>284.52</v>
      </c>
      <c r="Q43" s="33" t="n">
        <v>34.25274673</v>
      </c>
      <c r="R43" s="29" t="s">
        <v>276</v>
      </c>
      <c r="S43" s="30" t="n">
        <v>-0.151049283333333</v>
      </c>
      <c r="T43" s="30" t="n">
        <v>-1.53992065302181</v>
      </c>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5.75" hidden="false" customHeight="false" outlineLevel="0" collapsed="false">
      <c r="A44" s="28" t="s">
        <v>135</v>
      </c>
      <c r="B44" s="16" t="n">
        <v>280.115</v>
      </c>
      <c r="C44" s="15" t="n">
        <v>34.0930323664662</v>
      </c>
      <c r="D44" s="29" t="s">
        <v>265</v>
      </c>
      <c r="E44" s="30" t="n">
        <v>-0.251</v>
      </c>
      <c r="F44" s="30" t="n">
        <v>0.296</v>
      </c>
      <c r="G44" s="31"/>
      <c r="H44" s="0"/>
      <c r="I44" s="0"/>
      <c r="J44" s="0"/>
      <c r="K44" s="0"/>
      <c r="L44" s="0"/>
      <c r="M44" s="0"/>
      <c r="N44" s="0"/>
      <c r="O44" s="32" t="s">
        <v>173</v>
      </c>
      <c r="P44" s="14" t="n">
        <v>284.65</v>
      </c>
      <c r="Q44" s="33" t="n">
        <v>34.25746021</v>
      </c>
      <c r="R44" s="29" t="s">
        <v>267</v>
      </c>
      <c r="S44" s="30" t="n">
        <v>0.0728115711848277</v>
      </c>
      <c r="T44" s="30" t="n">
        <v>-1.45738499345542</v>
      </c>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5.75" hidden="false" customHeight="false" outlineLevel="0" collapsed="false">
      <c r="A45" s="28" t="s">
        <v>140</v>
      </c>
      <c r="B45" s="16" t="n">
        <v>280.76</v>
      </c>
      <c r="C45" s="15" t="n">
        <v>34.1164184648037</v>
      </c>
      <c r="D45" s="29" t="s">
        <v>265</v>
      </c>
      <c r="E45" s="30" t="n">
        <v>-0.442</v>
      </c>
      <c r="F45" s="30" t="n">
        <v>0.044</v>
      </c>
      <c r="G45" s="31"/>
      <c r="H45" s="0"/>
      <c r="I45" s="0"/>
      <c r="J45" s="0"/>
      <c r="K45" s="0"/>
      <c r="L45" s="0"/>
      <c r="M45" s="0"/>
      <c r="N45" s="0"/>
      <c r="O45" s="32" t="s">
        <v>290</v>
      </c>
      <c r="P45" s="14" t="n">
        <v>284.83</v>
      </c>
      <c r="Q45" s="33" t="n">
        <v>34.26398656</v>
      </c>
      <c r="R45" s="29" t="s">
        <v>267</v>
      </c>
      <c r="S45" s="30" t="n">
        <v>0.304708070854373</v>
      </c>
      <c r="T45" s="30" t="n">
        <v>-1.32497655774137</v>
      </c>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5.75" hidden="false" customHeight="false" outlineLevel="0" collapsed="false">
      <c r="A46" s="29" t="s">
        <v>142</v>
      </c>
      <c r="B46" s="14" t="n">
        <v>280.88</v>
      </c>
      <c r="C46" s="15" t="n">
        <v>34.1207693668199</v>
      </c>
      <c r="D46" s="29" t="s">
        <v>265</v>
      </c>
      <c r="E46" s="30" t="n">
        <v>-0.57204059047619</v>
      </c>
      <c r="F46" s="30" t="n">
        <v>-0.307542177356436</v>
      </c>
      <c r="G46" s="34"/>
      <c r="H46" s="0"/>
      <c r="I46" s="0"/>
      <c r="J46" s="0"/>
      <c r="K46" s="0"/>
      <c r="L46" s="0"/>
      <c r="M46" s="0"/>
      <c r="N46" s="0"/>
      <c r="O46" s="29" t="s">
        <v>174</v>
      </c>
      <c r="P46" s="14" t="n">
        <v>284.93</v>
      </c>
      <c r="Q46" s="33" t="n">
        <v>34.26761231</v>
      </c>
      <c r="R46" s="29" t="s">
        <v>276</v>
      </c>
      <c r="S46" s="30" t="n">
        <v>0.151963477777778</v>
      </c>
      <c r="T46" s="30" t="n">
        <v>-1.87301183566262</v>
      </c>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5.75" hidden="false" customHeight="false" outlineLevel="0" collapsed="false">
      <c r="A47" s="28" t="s">
        <v>142</v>
      </c>
      <c r="B47" s="16" t="n">
        <v>280.88</v>
      </c>
      <c r="C47" s="15" t="n">
        <v>34.1207693668199</v>
      </c>
      <c r="D47" s="29" t="s">
        <v>265</v>
      </c>
      <c r="E47" s="30" t="n">
        <v>-0.235</v>
      </c>
      <c r="F47" s="30" t="n">
        <v>-0.051</v>
      </c>
      <c r="G47" s="31"/>
      <c r="H47" s="0"/>
      <c r="I47" s="0"/>
      <c r="J47" s="0"/>
      <c r="K47" s="0"/>
      <c r="L47" s="0"/>
      <c r="M47" s="0"/>
      <c r="N47" s="0"/>
      <c r="O47" s="29" t="s">
        <v>176</v>
      </c>
      <c r="P47" s="14" t="n">
        <v>285.17</v>
      </c>
      <c r="Q47" s="33" t="n">
        <v>34.27631411</v>
      </c>
      <c r="R47" s="29" t="s">
        <v>276</v>
      </c>
      <c r="S47" s="30" t="n">
        <v>-0.309973779365079</v>
      </c>
      <c r="T47" s="30" t="n">
        <v>-1.31241675811702</v>
      </c>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5.75" hidden="false" customHeight="false" outlineLevel="0" collapsed="false">
      <c r="A48" s="29" t="s">
        <v>143</v>
      </c>
      <c r="B48" s="14" t="n">
        <v>280.92</v>
      </c>
      <c r="C48" s="15" t="n">
        <v>34.122219667492</v>
      </c>
      <c r="D48" s="29" t="s">
        <v>265</v>
      </c>
      <c r="E48" s="30" t="n">
        <v>-0.369184421124428</v>
      </c>
      <c r="F48" s="30" t="n">
        <v>-0.300744289874076</v>
      </c>
      <c r="G48" s="34"/>
      <c r="H48" s="0"/>
      <c r="I48" s="0"/>
      <c r="J48" s="0"/>
      <c r="K48" s="0"/>
      <c r="L48" s="0"/>
      <c r="M48" s="0"/>
      <c r="N48" s="0"/>
      <c r="O48" s="32" t="s">
        <v>291</v>
      </c>
      <c r="P48" s="14" t="n">
        <v>285.55</v>
      </c>
      <c r="Q48" s="33" t="n">
        <v>34.29009197</v>
      </c>
      <c r="R48" s="29" t="s">
        <v>267</v>
      </c>
      <c r="S48" s="30" t="n">
        <v>0.0756553240915855</v>
      </c>
      <c r="T48" s="30" t="n">
        <v>-2.28538518056452</v>
      </c>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5.75" hidden="false" customHeight="false" outlineLevel="0" collapsed="false">
      <c r="A49" s="28" t="s">
        <v>145</v>
      </c>
      <c r="B49" s="16" t="n">
        <v>281.13</v>
      </c>
      <c r="C49" s="15" t="n">
        <v>34.1298337460205</v>
      </c>
      <c r="D49" s="29" t="s">
        <v>265</v>
      </c>
      <c r="E49" s="30" t="n">
        <v>-0.164</v>
      </c>
      <c r="F49" s="30" t="n">
        <v>0.081</v>
      </c>
      <c r="G49" s="31"/>
      <c r="H49" s="0"/>
      <c r="I49" s="0"/>
      <c r="J49" s="0"/>
      <c r="K49" s="0"/>
      <c r="L49" s="0"/>
      <c r="M49" s="0"/>
      <c r="N49" s="0"/>
      <c r="O49" s="29" t="s">
        <v>292</v>
      </c>
      <c r="P49" s="14" t="n">
        <v>285.65</v>
      </c>
      <c r="Q49" s="33" t="n">
        <v>34.29371772</v>
      </c>
      <c r="R49" s="29" t="s">
        <v>267</v>
      </c>
      <c r="S49" s="30" t="n">
        <v>-0.303610073015873</v>
      </c>
      <c r="T49" s="30" t="n">
        <v>-1.57024137706333</v>
      </c>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5.75" hidden="false" customHeight="false" outlineLevel="0" collapsed="false">
      <c r="A50" s="29" t="s">
        <v>146</v>
      </c>
      <c r="B50" s="14" t="n">
        <v>281.21</v>
      </c>
      <c r="C50" s="15" t="n">
        <v>34.1327343473647</v>
      </c>
      <c r="D50" s="29" t="s">
        <v>265</v>
      </c>
      <c r="E50" s="30" t="n">
        <v>-0.296047831746032</v>
      </c>
      <c r="F50" s="30" t="n">
        <v>-0.231399708681117</v>
      </c>
      <c r="G50" s="34"/>
      <c r="H50" s="0"/>
      <c r="I50" s="0"/>
      <c r="J50" s="0"/>
      <c r="K50" s="0"/>
      <c r="L50" s="0"/>
      <c r="M50" s="0"/>
      <c r="N50" s="0"/>
      <c r="O50" s="32" t="s">
        <v>179</v>
      </c>
      <c r="P50" s="14" t="n">
        <v>285.72</v>
      </c>
      <c r="Q50" s="33" t="n">
        <v>34.29625575</v>
      </c>
      <c r="R50" s="29" t="s">
        <v>267</v>
      </c>
      <c r="S50" s="30" t="n">
        <v>0.216617653341218</v>
      </c>
      <c r="T50" s="30" t="n">
        <v>-1.96757602594505</v>
      </c>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5.75" hidden="false" customHeight="false" outlineLevel="0" collapsed="false">
      <c r="A51" s="29" t="s">
        <v>147</v>
      </c>
      <c r="B51" s="14" t="n">
        <v>281.32</v>
      </c>
      <c r="C51" s="15" t="n">
        <v>34.1367226742129</v>
      </c>
      <c r="D51" s="29" t="s">
        <v>265</v>
      </c>
      <c r="E51" s="30" t="n">
        <v>-0.131715493236871</v>
      </c>
      <c r="F51" s="30" t="n">
        <v>-0.595427619738067</v>
      </c>
      <c r="G51" s="34"/>
      <c r="H51" s="0"/>
      <c r="I51" s="0"/>
      <c r="J51" s="0"/>
      <c r="K51" s="0"/>
      <c r="L51" s="0"/>
      <c r="M51" s="0"/>
      <c r="N51" s="0"/>
      <c r="O51" s="29" t="s">
        <v>293</v>
      </c>
      <c r="P51" s="14" t="n">
        <v>285.84</v>
      </c>
      <c r="Q51" s="33" t="n">
        <v>34.30060665</v>
      </c>
      <c r="R51" s="29" t="s">
        <v>294</v>
      </c>
      <c r="S51" s="30" t="n">
        <v>-0.073053933333333</v>
      </c>
      <c r="T51" s="30" t="n">
        <v>-1.85343049109955</v>
      </c>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5.75" hidden="false" customHeight="false" outlineLevel="0" collapsed="false">
      <c r="A52" s="28" t="s">
        <v>148</v>
      </c>
      <c r="B52" s="16" t="n">
        <v>281.4</v>
      </c>
      <c r="C52" s="15" t="n">
        <v>34.1396232755571</v>
      </c>
      <c r="D52" s="29" t="s">
        <v>265</v>
      </c>
      <c r="E52" s="30" t="n">
        <v>-0.172</v>
      </c>
      <c r="F52" s="30" t="n">
        <v>-0.508</v>
      </c>
      <c r="G52" s="31"/>
      <c r="H52" s="0"/>
      <c r="I52" s="0"/>
      <c r="J52" s="0"/>
      <c r="K52" s="0"/>
      <c r="L52" s="0"/>
      <c r="M52" s="0"/>
      <c r="N52" s="0"/>
      <c r="O52" s="32" t="s">
        <v>269</v>
      </c>
      <c r="P52" s="14" t="n">
        <v>285.94</v>
      </c>
      <c r="Q52" s="33" t="n">
        <v>34.3042324</v>
      </c>
      <c r="R52" s="29" t="s">
        <v>267</v>
      </c>
      <c r="S52" s="30" t="n">
        <v>-0.144775323915634</v>
      </c>
      <c r="T52" s="30" t="n">
        <v>-1.48347012884049</v>
      </c>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5.75" hidden="false" customHeight="false" outlineLevel="0" collapsed="false">
      <c r="A53" s="28" t="s">
        <v>295</v>
      </c>
      <c r="B53" s="16" t="n">
        <v>281.5</v>
      </c>
      <c r="C53" s="15" t="n">
        <v>34.1432490272374</v>
      </c>
      <c r="D53" s="29" t="s">
        <v>265</v>
      </c>
      <c r="E53" s="30" t="n">
        <v>-0.059</v>
      </c>
      <c r="F53" s="30" t="n">
        <v>-0.025</v>
      </c>
      <c r="G53" s="31"/>
      <c r="H53" s="0"/>
      <c r="I53" s="0"/>
      <c r="J53" s="0"/>
      <c r="K53" s="0"/>
      <c r="L53" s="0"/>
      <c r="M53" s="0"/>
      <c r="N53" s="0"/>
      <c r="O53" s="29" t="s">
        <v>185</v>
      </c>
      <c r="P53" s="14" t="n">
        <v>286.54</v>
      </c>
      <c r="Q53" s="33" t="n">
        <v>34.32598691</v>
      </c>
      <c r="R53" s="29" t="s">
        <v>276</v>
      </c>
      <c r="S53" s="30" t="n">
        <v>0.184437236507937</v>
      </c>
      <c r="T53" s="30" t="n">
        <v>-2.45223904688877</v>
      </c>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5.75" hidden="false" customHeight="false" outlineLevel="0" collapsed="false">
      <c r="A54" s="29" t="s">
        <v>149</v>
      </c>
      <c r="B54" s="14" t="n">
        <v>281.62</v>
      </c>
      <c r="C54" s="15" t="n">
        <v>34.1475999292536</v>
      </c>
      <c r="D54" s="29" t="s">
        <v>265</v>
      </c>
      <c r="E54" s="30" t="n">
        <v>-0.476027828571428</v>
      </c>
      <c r="F54" s="30" t="n">
        <v>-0.427496642621889</v>
      </c>
      <c r="G54" s="34"/>
      <c r="H54" s="0"/>
      <c r="I54" s="0"/>
      <c r="J54" s="0"/>
      <c r="K54" s="0"/>
      <c r="L54" s="0"/>
      <c r="M54" s="0"/>
      <c r="N54" s="0"/>
      <c r="O54" s="32" t="s">
        <v>296</v>
      </c>
      <c r="P54" s="14" t="n">
        <v>286.745</v>
      </c>
      <c r="Q54" s="33" t="n">
        <v>34.3334197</v>
      </c>
      <c r="R54" s="29" t="s">
        <v>267</v>
      </c>
      <c r="S54" s="30" t="n">
        <v>0.0789292261425768</v>
      </c>
      <c r="T54" s="30" t="n">
        <v>-1.77321811416754</v>
      </c>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15.75" hidden="false" customHeight="false" outlineLevel="0" collapsed="false">
      <c r="A55" s="29" t="s">
        <v>277</v>
      </c>
      <c r="B55" s="14" t="n">
        <v>281.68</v>
      </c>
      <c r="C55" s="15" t="n">
        <v>34.1497753802618</v>
      </c>
      <c r="D55" s="29" t="s">
        <v>265</v>
      </c>
      <c r="E55" s="30" t="n">
        <v>-0.302138052631579</v>
      </c>
      <c r="F55" s="30" t="n">
        <v>-0.352169740025736</v>
      </c>
      <c r="G55" s="34"/>
      <c r="H55" s="0"/>
      <c r="I55" s="0"/>
      <c r="J55" s="0"/>
      <c r="K55" s="0"/>
      <c r="L55" s="0"/>
      <c r="M55" s="0"/>
      <c r="N55" s="0"/>
      <c r="O55" s="32" t="s">
        <v>186</v>
      </c>
      <c r="P55" s="14" t="n">
        <v>286.93</v>
      </c>
      <c r="Q55" s="33" t="n">
        <v>34.34012734</v>
      </c>
      <c r="R55" s="29" t="s">
        <v>267</v>
      </c>
      <c r="S55" s="30" t="n">
        <v>-0.0171924113543075</v>
      </c>
      <c r="T55" s="30" t="n">
        <v>-1.86109503719137</v>
      </c>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5.75" hidden="false" customHeight="false" outlineLevel="0" collapsed="false">
      <c r="A56" s="28" t="s">
        <v>150</v>
      </c>
      <c r="B56" s="16" t="n">
        <v>281.86</v>
      </c>
      <c r="C56" s="15" t="n">
        <v>34.1563017332862</v>
      </c>
      <c r="D56" s="29" t="s">
        <v>265</v>
      </c>
      <c r="E56" s="30" t="n">
        <v>-0.209</v>
      </c>
      <c r="F56" s="30" t="n">
        <v>-0.966</v>
      </c>
      <c r="G56" s="31"/>
      <c r="H56" s="0"/>
      <c r="I56" s="0"/>
      <c r="J56" s="0"/>
      <c r="K56" s="0"/>
      <c r="L56" s="0"/>
      <c r="M56" s="0"/>
      <c r="N56" s="0"/>
      <c r="O56" s="29" t="s">
        <v>187</v>
      </c>
      <c r="P56" s="14" t="n">
        <v>287.03</v>
      </c>
      <c r="Q56" s="33" t="n">
        <v>34.3437531</v>
      </c>
      <c r="R56" s="29" t="s">
        <v>276</v>
      </c>
      <c r="S56" s="30" t="n">
        <v>0.105475422380953</v>
      </c>
      <c r="T56" s="30" t="n">
        <v>-2.1937332249151</v>
      </c>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15.75" hidden="false" customHeight="false" outlineLevel="0" collapsed="false">
      <c r="A57" s="29" t="s">
        <v>151</v>
      </c>
      <c r="B57" s="14" t="n">
        <v>281.95</v>
      </c>
      <c r="C57" s="15" t="n">
        <v>34.1595649097984</v>
      </c>
      <c r="D57" s="29" t="s">
        <v>265</v>
      </c>
      <c r="E57" s="30" t="n">
        <v>-0.0897624920634919</v>
      </c>
      <c r="F57" s="30" t="n">
        <v>-0.130194515432607</v>
      </c>
      <c r="G57" s="34"/>
      <c r="H57" s="0"/>
      <c r="I57" s="0"/>
      <c r="J57" s="0"/>
      <c r="K57" s="0"/>
      <c r="L57" s="0"/>
      <c r="M57" s="0"/>
      <c r="N57" s="0"/>
      <c r="O57" s="32" t="s">
        <v>188</v>
      </c>
      <c r="P57" s="14" t="n">
        <v>287.11</v>
      </c>
      <c r="Q57" s="33" t="n">
        <v>34.3466537</v>
      </c>
      <c r="R57" s="29" t="s">
        <v>267</v>
      </c>
      <c r="S57" s="30" t="n">
        <v>0.251314530606982</v>
      </c>
      <c r="T57" s="30" t="n">
        <v>-1.94344385050029</v>
      </c>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15.75" hidden="false" customHeight="false" outlineLevel="0" collapsed="false">
      <c r="A58" s="29" t="s">
        <v>280</v>
      </c>
      <c r="B58" s="14" t="n">
        <v>282.04</v>
      </c>
      <c r="C58" s="15" t="n">
        <v>34.1628280863106</v>
      </c>
      <c r="D58" s="29" t="s">
        <v>265</v>
      </c>
      <c r="E58" s="30" t="n">
        <v>-0.0747360190476188</v>
      </c>
      <c r="F58" s="30" t="n">
        <v>-0.238246737220404</v>
      </c>
      <c r="G58" s="34"/>
      <c r="H58" s="0"/>
      <c r="I58" s="0"/>
      <c r="J58" s="0"/>
      <c r="K58" s="0"/>
      <c r="L58" s="0"/>
      <c r="M58" s="0"/>
      <c r="N58" s="0"/>
      <c r="O58" s="32" t="s">
        <v>190</v>
      </c>
      <c r="P58" s="14" t="n">
        <v>287.36</v>
      </c>
      <c r="Q58" s="33" t="n">
        <v>34.35571808</v>
      </c>
      <c r="R58" s="29" t="s">
        <v>267</v>
      </c>
      <c r="S58" s="30" t="n">
        <v>0.235417466707916</v>
      </c>
      <c r="T58" s="30" t="n">
        <v>-1.78145198090667</v>
      </c>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15.75" hidden="false" customHeight="false" outlineLevel="0" collapsed="false">
      <c r="A59" s="29" t="s">
        <v>154</v>
      </c>
      <c r="B59" s="14" t="n">
        <v>282.36</v>
      </c>
      <c r="C59" s="15" t="n">
        <v>34.1744304916873</v>
      </c>
      <c r="D59" s="29" t="s">
        <v>265</v>
      </c>
      <c r="E59" s="30" t="n">
        <v>-0.195603865349314</v>
      </c>
      <c r="F59" s="30" t="n">
        <v>-0.575153193067148</v>
      </c>
      <c r="G59" s="34"/>
      <c r="H59" s="0"/>
      <c r="I59" s="0"/>
      <c r="J59" s="0"/>
      <c r="K59" s="0"/>
      <c r="L59" s="0"/>
      <c r="M59" s="0"/>
      <c r="N59" s="0"/>
      <c r="O59" s="29" t="s">
        <v>191</v>
      </c>
      <c r="P59" s="14" t="n">
        <v>287.44</v>
      </c>
      <c r="Q59" s="33" t="n">
        <v>34.35861868</v>
      </c>
      <c r="R59" s="29" t="s">
        <v>276</v>
      </c>
      <c r="S59" s="30" t="n">
        <v>0.0980512309523811</v>
      </c>
      <c r="T59" s="30" t="n">
        <v>-1.60902076946759</v>
      </c>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15.75" hidden="false" customHeight="false" outlineLevel="0" collapsed="false">
      <c r="A60" s="28" t="s">
        <v>157</v>
      </c>
      <c r="B60" s="16" t="n">
        <v>282.61</v>
      </c>
      <c r="C60" s="15" t="n">
        <v>34.1834948708879</v>
      </c>
      <c r="D60" s="29" t="s">
        <v>265</v>
      </c>
      <c r="E60" s="30" t="n">
        <v>0.054</v>
      </c>
      <c r="F60" s="30" t="n">
        <v>-0.049</v>
      </c>
      <c r="G60" s="31"/>
      <c r="H60" s="0"/>
      <c r="I60" s="0"/>
      <c r="J60" s="0"/>
      <c r="K60" s="0"/>
      <c r="L60" s="0"/>
      <c r="M60" s="0"/>
      <c r="N60" s="0"/>
      <c r="O60" s="32" t="s">
        <v>192</v>
      </c>
      <c r="P60" s="14" t="n">
        <v>287.52</v>
      </c>
      <c r="Q60" s="33" t="n">
        <v>34.36151928</v>
      </c>
      <c r="R60" s="29" t="s">
        <v>267</v>
      </c>
      <c r="S60" s="30" t="n">
        <v>0.212491460225307</v>
      </c>
      <c r="T60" s="30" t="n">
        <v>-1.74034926867874</v>
      </c>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15.75" hidden="false" customHeight="false" outlineLevel="0" collapsed="false">
      <c r="A61" s="29" t="s">
        <v>73</v>
      </c>
      <c r="B61" s="14" t="n">
        <v>282.72</v>
      </c>
      <c r="C61" s="15" t="n">
        <v>34.1874831977361</v>
      </c>
      <c r="D61" s="29" t="s">
        <v>265</v>
      </c>
      <c r="E61" s="30" t="n">
        <v>-0.192502533333333</v>
      </c>
      <c r="F61" s="30" t="n">
        <v>0.122205989779496</v>
      </c>
      <c r="G61" s="34"/>
      <c r="H61" s="0"/>
      <c r="I61" s="0"/>
      <c r="J61" s="0"/>
      <c r="K61" s="0"/>
      <c r="L61" s="0"/>
      <c r="M61" s="0"/>
      <c r="N61" s="0"/>
      <c r="O61" s="32" t="s">
        <v>194</v>
      </c>
      <c r="P61" s="14" t="n">
        <v>287.85</v>
      </c>
      <c r="Q61" s="33" t="n">
        <v>34.37348426</v>
      </c>
      <c r="R61" s="29" t="s">
        <v>267</v>
      </c>
      <c r="S61" s="30" t="n">
        <v>0.205689960658482</v>
      </c>
      <c r="T61" s="30" t="n">
        <v>-1.5864523307315</v>
      </c>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15.75" hidden="false" customHeight="false" outlineLevel="0" collapsed="false">
      <c r="A62" s="29" t="s">
        <v>158</v>
      </c>
      <c r="B62" s="14" t="n">
        <v>282.84</v>
      </c>
      <c r="C62" s="15" t="n">
        <v>34.1918340997524</v>
      </c>
      <c r="D62" s="29" t="s">
        <v>265</v>
      </c>
      <c r="E62" s="30" t="n">
        <v>-0.340880837461757</v>
      </c>
      <c r="F62" s="30" t="n">
        <v>-0.564147537964261</v>
      </c>
      <c r="G62" s="34"/>
      <c r="H62" s="0"/>
      <c r="I62" s="0"/>
      <c r="J62" s="0"/>
      <c r="K62" s="0"/>
      <c r="L62" s="0"/>
      <c r="M62" s="0"/>
      <c r="N62" s="0"/>
      <c r="O62" s="32" t="s">
        <v>83</v>
      </c>
      <c r="P62" s="14" t="n">
        <v>288.63</v>
      </c>
      <c r="Q62" s="33" t="n">
        <v>34.40176512</v>
      </c>
      <c r="R62" s="29" t="s">
        <v>267</v>
      </c>
      <c r="S62" s="30" t="n">
        <v>0.0476041141990036</v>
      </c>
      <c r="T62" s="30" t="n">
        <v>-1.19333040754891</v>
      </c>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15.75" hidden="false" customHeight="false" outlineLevel="0" collapsed="false">
      <c r="A63" s="28" t="s">
        <v>159</v>
      </c>
      <c r="B63" s="16" t="n">
        <v>282.935</v>
      </c>
      <c r="C63" s="15" t="n">
        <v>34.1952785638486</v>
      </c>
      <c r="D63" s="29" t="s">
        <v>265</v>
      </c>
      <c r="E63" s="30" t="n">
        <v>-0.051</v>
      </c>
      <c r="F63" s="30" t="n">
        <v>-0.079</v>
      </c>
      <c r="G63" s="31"/>
      <c r="H63" s="0"/>
      <c r="I63" s="0"/>
      <c r="J63" s="0"/>
      <c r="K63" s="0"/>
      <c r="L63" s="0"/>
      <c r="M63" s="0"/>
      <c r="N63" s="0"/>
      <c r="O63" s="32" t="s">
        <v>86</v>
      </c>
      <c r="P63" s="14" t="n">
        <v>289.135</v>
      </c>
      <c r="Q63" s="33" t="n">
        <v>34.42007517</v>
      </c>
      <c r="R63" s="29" t="s">
        <v>267</v>
      </c>
      <c r="S63" s="30" t="n">
        <v>0.399324040426453</v>
      </c>
      <c r="T63" s="30" t="n">
        <v>-2.04397403028307</v>
      </c>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15.75" hidden="false" customHeight="false" outlineLevel="0" collapsed="false">
      <c r="A64" s="28" t="s">
        <v>160</v>
      </c>
      <c r="B64" s="16" t="n">
        <v>283.03</v>
      </c>
      <c r="C64" s="15" t="n">
        <v>34.1987230279448</v>
      </c>
      <c r="D64" s="29" t="s">
        <v>265</v>
      </c>
      <c r="E64" s="30" t="n">
        <v>-0.057</v>
      </c>
      <c r="F64" s="30" t="n">
        <v>-0.27</v>
      </c>
      <c r="G64" s="31"/>
      <c r="H64" s="0"/>
      <c r="I64" s="0"/>
      <c r="J64" s="0"/>
      <c r="K64" s="0"/>
      <c r="L64" s="0"/>
      <c r="M64" s="0"/>
      <c r="N64" s="0"/>
      <c r="O64" s="29" t="s">
        <v>198</v>
      </c>
      <c r="P64" s="14" t="n">
        <v>289.34</v>
      </c>
      <c r="Q64" s="33" t="n">
        <v>34.42750796</v>
      </c>
      <c r="R64" s="29" t="s">
        <v>276</v>
      </c>
      <c r="S64" s="30" t="n">
        <v>0.298944117460318</v>
      </c>
      <c r="T64" s="30" t="n">
        <v>-2.55320240031274</v>
      </c>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15.75" hidden="false" customHeight="false" outlineLevel="0" collapsed="false">
      <c r="A65" s="28" t="s">
        <v>161</v>
      </c>
      <c r="B65" s="16" t="n">
        <v>283.07</v>
      </c>
      <c r="C65" s="15" t="n">
        <v>34.2001733286169</v>
      </c>
      <c r="D65" s="29" t="s">
        <v>265</v>
      </c>
      <c r="E65" s="30" t="n">
        <v>-0.317</v>
      </c>
      <c r="F65" s="30" t="n">
        <v>-0.279</v>
      </c>
      <c r="G65" s="31"/>
      <c r="H65" s="0"/>
      <c r="I65" s="0"/>
      <c r="J65" s="0"/>
      <c r="K65" s="0"/>
      <c r="L65" s="0"/>
      <c r="M65" s="0"/>
      <c r="N65" s="0"/>
      <c r="O65" s="32" t="s">
        <v>88</v>
      </c>
      <c r="P65" s="14" t="n">
        <v>289.455</v>
      </c>
      <c r="Q65" s="33" t="n">
        <v>34.43167757</v>
      </c>
      <c r="R65" s="29" t="s">
        <v>267</v>
      </c>
      <c r="S65" s="30" t="n">
        <v>0.229068094799225</v>
      </c>
      <c r="T65" s="30" t="n">
        <v>-2.36495289545437</v>
      </c>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15.75" hidden="false" customHeight="false" outlineLevel="0" collapsed="false">
      <c r="A66" s="29" t="s">
        <v>163</v>
      </c>
      <c r="B66" s="14" t="n">
        <v>283.3</v>
      </c>
      <c r="C66" s="15" t="n">
        <v>34.2085125574814</v>
      </c>
      <c r="D66" s="29" t="s">
        <v>265</v>
      </c>
      <c r="E66" s="30" t="n">
        <v>-0.1415954</v>
      </c>
      <c r="F66" s="30" t="n">
        <v>-0.0206845722104618</v>
      </c>
      <c r="G66" s="34"/>
      <c r="H66" s="0"/>
      <c r="I66" s="0"/>
      <c r="J66" s="0"/>
      <c r="K66" s="0"/>
      <c r="L66" s="0"/>
      <c r="M66" s="0"/>
      <c r="N66" s="0"/>
      <c r="O66" s="32" t="s">
        <v>90</v>
      </c>
      <c r="P66" s="14" t="n">
        <v>289.56</v>
      </c>
      <c r="Q66" s="33" t="n">
        <v>34.43548461</v>
      </c>
      <c r="R66" s="29" t="s">
        <v>267</v>
      </c>
      <c r="S66" s="30" t="n">
        <v>0.0309823952917117</v>
      </c>
      <c r="T66" s="30" t="n">
        <v>-2.58555615410785</v>
      </c>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15.75" hidden="false" customHeight="false" outlineLevel="0" collapsed="false">
      <c r="A67" s="28" t="s">
        <v>286</v>
      </c>
      <c r="B67" s="16" t="n">
        <v>283.4</v>
      </c>
      <c r="C67" s="15" t="n">
        <v>34.2121383091616</v>
      </c>
      <c r="D67" s="29" t="s">
        <v>265</v>
      </c>
      <c r="E67" s="30" t="n">
        <v>-0.101</v>
      </c>
      <c r="F67" s="30" t="n">
        <v>0.095</v>
      </c>
      <c r="G67" s="31"/>
      <c r="H67" s="0"/>
      <c r="I67" s="0"/>
      <c r="J67" s="0"/>
      <c r="K67" s="0"/>
      <c r="L67" s="0"/>
      <c r="M67" s="0"/>
      <c r="N67" s="0"/>
      <c r="O67" s="32" t="s">
        <v>90</v>
      </c>
      <c r="P67" s="14" t="n">
        <v>289.56</v>
      </c>
      <c r="Q67" s="33" t="n">
        <v>34.43548461</v>
      </c>
      <c r="R67" s="29" t="s">
        <v>267</v>
      </c>
      <c r="S67" s="30" t="n">
        <v>0.114461740884352</v>
      </c>
      <c r="T67" s="30" t="n">
        <v>-1.91943486721719</v>
      </c>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15.75" hidden="false" customHeight="false" outlineLevel="0" collapsed="false">
      <c r="A68" s="29" t="s">
        <v>288</v>
      </c>
      <c r="B68" s="14" t="n">
        <v>283.6</v>
      </c>
      <c r="C68" s="15" t="n">
        <v>34.2193898125221</v>
      </c>
      <c r="D68" s="29" t="s">
        <v>265</v>
      </c>
      <c r="E68" s="30" t="n">
        <v>-0.136702933333333</v>
      </c>
      <c r="F68" s="30" t="n">
        <v>0.0299744407203433</v>
      </c>
      <c r="G68" s="34"/>
      <c r="H68" s="0"/>
      <c r="I68" s="0"/>
      <c r="J68" s="0"/>
      <c r="K68" s="0"/>
      <c r="L68" s="0"/>
      <c r="M68" s="0"/>
      <c r="N68" s="0"/>
      <c r="O68" s="32" t="s">
        <v>199</v>
      </c>
      <c r="P68" s="14" t="n">
        <v>289.66</v>
      </c>
      <c r="Q68" s="33" t="n">
        <v>34.43911036</v>
      </c>
      <c r="R68" s="29" t="s">
        <v>267</v>
      </c>
      <c r="S68" s="30" t="n">
        <v>0.135370538972993</v>
      </c>
      <c r="T68" s="30" t="n">
        <v>-1.88443304586433</v>
      </c>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15.75" hidden="false" customHeight="false" outlineLevel="0" collapsed="false">
      <c r="A69" s="29" t="s">
        <v>76</v>
      </c>
      <c r="B69" s="14" t="n">
        <v>284.13</v>
      </c>
      <c r="C69" s="15" t="n">
        <v>34.2386062964273</v>
      </c>
      <c r="D69" s="29" t="s">
        <v>265</v>
      </c>
      <c r="E69" s="30" t="n">
        <v>0.251528296666667</v>
      </c>
      <c r="F69" s="30" t="n">
        <v>-1.59582612748407</v>
      </c>
      <c r="G69" s="34"/>
      <c r="H69" s="0"/>
      <c r="I69" s="0"/>
      <c r="J69" s="0"/>
      <c r="K69" s="0"/>
      <c r="L69" s="0"/>
      <c r="M69" s="0"/>
      <c r="N69" s="0"/>
      <c r="O69" s="29" t="s">
        <v>96</v>
      </c>
      <c r="P69" s="14" t="n">
        <v>290.66</v>
      </c>
      <c r="Q69" s="33" t="n">
        <v>34.47536788</v>
      </c>
      <c r="R69" s="29" t="s">
        <v>276</v>
      </c>
      <c r="S69" s="30" t="n">
        <v>0.154564511619048</v>
      </c>
      <c r="T69" s="30" t="n">
        <v>-1.12463380497179</v>
      </c>
      <c r="U69" s="0"/>
      <c r="V69" s="0"/>
      <c r="W69" s="0"/>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15.75" hidden="false" customHeight="false" outlineLevel="0" collapsed="false">
      <c r="A70" s="28" t="s">
        <v>169</v>
      </c>
      <c r="B70" s="16" t="n">
        <v>284.23</v>
      </c>
      <c r="C70" s="15" t="n">
        <v>34.2422320481075</v>
      </c>
      <c r="D70" s="29" t="s">
        <v>265</v>
      </c>
      <c r="E70" s="30" t="n">
        <v>-0.24</v>
      </c>
      <c r="F70" s="30" t="n">
        <v>0.106</v>
      </c>
      <c r="G70" s="31"/>
      <c r="H70" s="0"/>
      <c r="I70" s="0"/>
      <c r="J70" s="0"/>
      <c r="K70" s="0"/>
      <c r="L70" s="0"/>
      <c r="M70" s="0"/>
      <c r="N70" s="0"/>
      <c r="O70" s="29" t="s">
        <v>205</v>
      </c>
      <c r="P70" s="14" t="n">
        <v>290.73</v>
      </c>
      <c r="Q70" s="33" t="n">
        <v>34.47790591</v>
      </c>
      <c r="R70" s="29" t="s">
        <v>267</v>
      </c>
      <c r="S70" s="30" t="n">
        <v>-0.0631558025396821</v>
      </c>
      <c r="T70" s="30" t="n">
        <v>-2.04564354624736</v>
      </c>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15.75" hidden="false" customHeight="false" outlineLevel="0" collapsed="false">
      <c r="A71" s="29" t="s">
        <v>170</v>
      </c>
      <c r="B71" s="14" t="n">
        <v>284.35</v>
      </c>
      <c r="C71" s="15" t="n">
        <v>34.2465829501238</v>
      </c>
      <c r="D71" s="29" t="s">
        <v>265</v>
      </c>
      <c r="E71" s="30" t="n">
        <v>-0.268440052380952</v>
      </c>
      <c r="F71" s="30" t="n">
        <v>-0.262669734110728</v>
      </c>
      <c r="G71" s="34"/>
      <c r="H71" s="0"/>
      <c r="I71" s="0"/>
      <c r="J71" s="0"/>
      <c r="K71" s="0"/>
      <c r="L71" s="0"/>
      <c r="M71" s="0"/>
      <c r="N71" s="0"/>
      <c r="O71" s="29" t="s">
        <v>220</v>
      </c>
      <c r="P71" s="14" t="n">
        <v>309.96</v>
      </c>
      <c r="Q71" s="33" t="n">
        <v>35.17513796</v>
      </c>
      <c r="R71" s="29" t="s">
        <v>276</v>
      </c>
      <c r="S71" s="30" t="n">
        <v>0.452339177777778</v>
      </c>
      <c r="T71" s="30" t="n">
        <v>-1.96501626274251</v>
      </c>
      <c r="U71" s="0"/>
      <c r="V71" s="0"/>
      <c r="W71" s="0"/>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15.75" hidden="false" customHeight="false" outlineLevel="0" collapsed="false">
      <c r="A72" s="28" t="s">
        <v>171</v>
      </c>
      <c r="B72" s="16" t="n">
        <v>284.44</v>
      </c>
      <c r="C72" s="15" t="n">
        <v>34.249846126636</v>
      </c>
      <c r="D72" s="29" t="s">
        <v>265</v>
      </c>
      <c r="E72" s="30" t="n">
        <v>-0.07</v>
      </c>
      <c r="F72" s="30" t="n">
        <v>0.26</v>
      </c>
      <c r="G72" s="31"/>
      <c r="H72" s="0"/>
      <c r="I72" s="0"/>
      <c r="J72" s="0"/>
      <c r="K72" s="0"/>
      <c r="L72" s="0"/>
      <c r="M72" s="0"/>
      <c r="N72" s="0"/>
      <c r="O72" s="29" t="s">
        <v>228</v>
      </c>
      <c r="P72" s="14" t="n">
        <v>330.67</v>
      </c>
      <c r="Q72" s="33" t="n">
        <v>35.92603113</v>
      </c>
      <c r="R72" s="29" t="s">
        <v>297</v>
      </c>
      <c r="S72" s="30" t="n">
        <v>1.03637482857143</v>
      </c>
      <c r="T72" s="30" t="n">
        <v>-2.65530772659704</v>
      </c>
      <c r="U72" s="0"/>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15.75" hidden="false" customHeight="false" outlineLevel="0" collapsed="false">
      <c r="A73" s="29" t="s">
        <v>172</v>
      </c>
      <c r="B73" s="14" t="n">
        <v>284.52</v>
      </c>
      <c r="C73" s="15" t="n">
        <v>34.2527467279802</v>
      </c>
      <c r="D73" s="29" t="s">
        <v>265</v>
      </c>
      <c r="E73" s="30" t="n">
        <v>-0.414104655555555</v>
      </c>
      <c r="F73" s="30" t="n">
        <v>-0.280331006306741</v>
      </c>
      <c r="G73" s="34"/>
      <c r="H73" s="0"/>
      <c r="I73" s="0"/>
      <c r="J73" s="0"/>
      <c r="K73" s="0"/>
      <c r="L73" s="0"/>
      <c r="M73" s="0"/>
      <c r="N73" s="0"/>
      <c r="O73" s="29" t="s">
        <v>231</v>
      </c>
      <c r="P73" s="14" t="n">
        <v>331.44</v>
      </c>
      <c r="Q73" s="33" t="n">
        <v>35.95394942</v>
      </c>
      <c r="R73" s="29" t="s">
        <v>297</v>
      </c>
      <c r="S73" s="30" t="n">
        <v>0.7505177</v>
      </c>
      <c r="T73" s="30" t="n">
        <v>-2.24282170976956</v>
      </c>
      <c r="U73" s="0"/>
      <c r="V73" s="0"/>
      <c r="W73" s="0"/>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15.75" hidden="false" customHeight="false" outlineLevel="0" collapsed="false">
      <c r="A74" s="28" t="s">
        <v>173</v>
      </c>
      <c r="B74" s="16" t="n">
        <v>284.65</v>
      </c>
      <c r="C74" s="15" t="n">
        <v>34.2574602051645</v>
      </c>
      <c r="D74" s="29" t="s">
        <v>265</v>
      </c>
      <c r="E74" s="30" t="n">
        <v>-0.399</v>
      </c>
      <c r="F74" s="30" t="n">
        <v>-0.144</v>
      </c>
      <c r="G74" s="31"/>
      <c r="H74" s="0"/>
      <c r="I74" s="0"/>
      <c r="J74" s="0"/>
      <c r="K74" s="0"/>
      <c r="L74" s="0"/>
      <c r="M74" s="0"/>
      <c r="N74" s="0"/>
      <c r="O74" s="32" t="s">
        <v>236</v>
      </c>
      <c r="P74" s="14" t="n">
        <v>337.72</v>
      </c>
      <c r="Q74" s="33" t="n">
        <v>36.18164662</v>
      </c>
      <c r="R74" s="29" t="s">
        <v>267</v>
      </c>
      <c r="S74" s="30" t="n">
        <v>1.53553852399433</v>
      </c>
      <c r="T74" s="30" t="n">
        <v>-3.0938392523193</v>
      </c>
      <c r="U74" s="0"/>
      <c r="V74" s="0"/>
      <c r="W74" s="0"/>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15.75" hidden="false" customHeight="false" outlineLevel="0" collapsed="false">
      <c r="A75" s="28" t="s">
        <v>290</v>
      </c>
      <c r="B75" s="16" t="n">
        <v>284.83</v>
      </c>
      <c r="C75" s="15" t="n">
        <v>34.2639865581889</v>
      </c>
      <c r="D75" s="29" t="s">
        <v>265</v>
      </c>
      <c r="E75" s="30" t="n">
        <v>-0.291</v>
      </c>
      <c r="F75" s="30" t="n">
        <v>-0.002</v>
      </c>
      <c r="G75" s="31"/>
      <c r="H75" s="0"/>
      <c r="I75" s="0"/>
      <c r="J75" s="0"/>
      <c r="K75" s="0"/>
      <c r="L75" s="0"/>
      <c r="M75" s="0"/>
      <c r="N75" s="0"/>
      <c r="O75" s="32" t="s">
        <v>238</v>
      </c>
      <c r="P75" s="14" t="n">
        <v>338.57</v>
      </c>
      <c r="Q75" s="33" t="n">
        <v>36.21246551</v>
      </c>
      <c r="R75" s="29" t="s">
        <v>267</v>
      </c>
      <c r="S75" s="30" t="n">
        <v>1.33763554307836</v>
      </c>
      <c r="T75" s="30" t="n">
        <v>-3.09817317356114</v>
      </c>
      <c r="U75" s="0"/>
      <c r="V75" s="0"/>
      <c r="W75" s="0"/>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15.75" hidden="false" customHeight="false" outlineLevel="0" collapsed="false">
      <c r="A76" s="29" t="s">
        <v>174</v>
      </c>
      <c r="B76" s="14" t="n">
        <v>284.93</v>
      </c>
      <c r="C76" s="15" t="n">
        <v>34.2676123098691</v>
      </c>
      <c r="D76" s="29" t="s">
        <v>265</v>
      </c>
      <c r="E76" s="30" t="n">
        <v>-0.824487831746032</v>
      </c>
      <c r="F76" s="30" t="n">
        <v>-0.332212979595011</v>
      </c>
      <c r="G76" s="34"/>
      <c r="H76" s="0"/>
      <c r="I76" s="0"/>
      <c r="J76" s="0"/>
      <c r="K76" s="0"/>
      <c r="L76" s="0"/>
      <c r="M76" s="0"/>
      <c r="N76" s="0"/>
      <c r="O76" s="32" t="s">
        <v>102</v>
      </c>
      <c r="P76" s="14" t="n">
        <v>339.67</v>
      </c>
      <c r="Q76" s="33" t="n">
        <v>36.25234878</v>
      </c>
      <c r="R76" s="29" t="s">
        <v>267</v>
      </c>
      <c r="S76" s="30" t="n">
        <v>1.39233030149702</v>
      </c>
      <c r="T76" s="30" t="n">
        <v>-3.03785515392885</v>
      </c>
      <c r="U76" s="0"/>
      <c r="V76" s="0"/>
      <c r="W76" s="0"/>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15.75" hidden="false" customHeight="false" outlineLevel="0" collapsed="false">
      <c r="A77" s="28" t="s">
        <v>175</v>
      </c>
      <c r="B77" s="16" t="n">
        <v>285.04</v>
      </c>
      <c r="C77" s="15" t="n">
        <v>34.2716006367174</v>
      </c>
      <c r="D77" s="29" t="s">
        <v>265</v>
      </c>
      <c r="E77" s="30" t="n">
        <v>-0.279</v>
      </c>
      <c r="F77" s="30" t="n">
        <v>0.025</v>
      </c>
      <c r="G77" s="31"/>
      <c r="H77" s="0"/>
      <c r="I77" s="0"/>
      <c r="J77" s="0"/>
      <c r="K77" s="0"/>
      <c r="L77" s="0"/>
      <c r="M77" s="0"/>
      <c r="N77" s="0"/>
      <c r="O77" s="29" t="s">
        <v>298</v>
      </c>
      <c r="P77" s="14" t="n">
        <v>339.8</v>
      </c>
      <c r="Q77" s="33" t="n">
        <v>36.25706226</v>
      </c>
      <c r="R77" s="29" t="s">
        <v>299</v>
      </c>
      <c r="S77" s="30" t="n">
        <v>1.28529650793651</v>
      </c>
      <c r="T77" s="30" t="n">
        <v>-3.00043957569535</v>
      </c>
      <c r="U77" s="0"/>
      <c r="V77" s="0"/>
      <c r="W77" s="0"/>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15.75" hidden="false" customHeight="false" outlineLevel="0" collapsed="false">
      <c r="A78" s="29" t="s">
        <v>176</v>
      </c>
      <c r="B78" s="14" t="n">
        <v>285.17</v>
      </c>
      <c r="C78" s="15" t="n">
        <v>34.2763141139017</v>
      </c>
      <c r="D78" s="29" t="s">
        <v>265</v>
      </c>
      <c r="E78" s="30" t="n">
        <v>-0.556793780952381</v>
      </c>
      <c r="F78" s="30" t="n">
        <v>-0.564386246744175</v>
      </c>
      <c r="G78" s="34"/>
      <c r="H78" s="0"/>
      <c r="I78" s="0"/>
      <c r="J78" s="0"/>
      <c r="K78" s="0"/>
      <c r="L78" s="0"/>
      <c r="M78" s="0"/>
      <c r="N78" s="0"/>
      <c r="O78" s="32" t="s">
        <v>240</v>
      </c>
      <c r="P78" s="14" t="n">
        <v>339.96</v>
      </c>
      <c r="Q78" s="33" t="n">
        <v>36.26286346</v>
      </c>
      <c r="R78" s="29" t="s">
        <v>267</v>
      </c>
      <c r="S78" s="30" t="n">
        <v>1.033484661568</v>
      </c>
      <c r="T78" s="30" t="n">
        <v>-2.63858845336846</v>
      </c>
      <c r="U78" s="0"/>
      <c r="V78" s="0"/>
      <c r="W78" s="0"/>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15.75" hidden="false" customHeight="false" outlineLevel="0" collapsed="false">
      <c r="A79" s="28" t="s">
        <v>177</v>
      </c>
      <c r="B79" s="16" t="n">
        <v>285.22</v>
      </c>
      <c r="C79" s="15" t="n">
        <v>34.2781269897418</v>
      </c>
      <c r="D79" s="29" t="s">
        <v>265</v>
      </c>
      <c r="E79" s="30" t="n">
        <v>-0.383</v>
      </c>
      <c r="F79" s="30" t="n">
        <v>0.153</v>
      </c>
      <c r="G79" s="31"/>
      <c r="H79" s="0"/>
      <c r="I79" s="0"/>
      <c r="J79" s="0"/>
      <c r="K79" s="0"/>
      <c r="L79" s="0"/>
      <c r="M79" s="0"/>
      <c r="N79" s="0"/>
      <c r="O79" s="29" t="s">
        <v>300</v>
      </c>
      <c r="P79" s="14" t="n">
        <v>340.16</v>
      </c>
      <c r="Q79" s="33" t="n">
        <v>36.27011496</v>
      </c>
      <c r="R79" s="29" t="s">
        <v>301</v>
      </c>
      <c r="S79" s="30" t="n">
        <v>1.04241413809524</v>
      </c>
      <c r="T79" s="30" t="n">
        <v>-2.63468681471234</v>
      </c>
      <c r="U79" s="0"/>
      <c r="V79" s="0"/>
      <c r="W79" s="0"/>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15.75" hidden="false" customHeight="false" outlineLevel="0" collapsed="false">
      <c r="A80" s="28" t="s">
        <v>291</v>
      </c>
      <c r="B80" s="16" t="n">
        <v>285.55</v>
      </c>
      <c r="C80" s="15" t="n">
        <v>34.2900919702865</v>
      </c>
      <c r="D80" s="29" t="s">
        <v>265</v>
      </c>
      <c r="E80" s="30" t="n">
        <v>-0.329</v>
      </c>
      <c r="F80" s="30" t="n">
        <v>-0.835</v>
      </c>
      <c r="G80" s="31"/>
      <c r="H80" s="0"/>
      <c r="I80" s="0"/>
      <c r="J80" s="0"/>
      <c r="K80" s="0"/>
      <c r="L80" s="0"/>
      <c r="M80" s="0"/>
      <c r="N80" s="0"/>
      <c r="O80" s="32" t="s">
        <v>241</v>
      </c>
      <c r="P80" s="14" t="n">
        <v>340.245</v>
      </c>
      <c r="Q80" s="33" t="n">
        <v>36.27319685</v>
      </c>
      <c r="R80" s="29" t="s">
        <v>267</v>
      </c>
      <c r="S80" s="30" t="n">
        <v>1.44644703002295</v>
      </c>
      <c r="T80" s="30" t="n">
        <v>-2.67215206842782</v>
      </c>
      <c r="U80" s="0"/>
      <c r="V80" s="0"/>
      <c r="W80" s="0"/>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15.75" hidden="false" customHeight="false" outlineLevel="0" collapsed="false">
      <c r="A81" s="29" t="s">
        <v>292</v>
      </c>
      <c r="B81" s="14" t="n">
        <v>285.65</v>
      </c>
      <c r="C81" s="15" t="n">
        <v>34.2937177219668</v>
      </c>
      <c r="D81" s="29" t="s">
        <v>265</v>
      </c>
      <c r="E81" s="30" t="n">
        <v>-1.2052833015873</v>
      </c>
      <c r="F81" s="30" t="n">
        <v>-1.42846192421673</v>
      </c>
      <c r="G81" s="34"/>
      <c r="H81" s="0"/>
      <c r="I81" s="0"/>
      <c r="J81" s="0"/>
      <c r="K81" s="0"/>
      <c r="L81" s="0"/>
      <c r="M81" s="0"/>
      <c r="N81" s="0"/>
      <c r="O81" s="32" t="s">
        <v>243</v>
      </c>
      <c r="P81" s="14" t="n">
        <v>341.03</v>
      </c>
      <c r="Q81" s="33" t="n">
        <v>36.301659</v>
      </c>
      <c r="R81" s="29" t="s">
        <v>267</v>
      </c>
      <c r="S81" s="30" t="n">
        <v>1.28913555930355</v>
      </c>
      <c r="T81" s="30" t="n">
        <v>-2.87151010300085</v>
      </c>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15.75" hidden="false" customHeight="false" outlineLevel="0" collapsed="false">
      <c r="A82" s="28" t="s">
        <v>179</v>
      </c>
      <c r="B82" s="16" t="n">
        <v>285.72</v>
      </c>
      <c r="C82" s="15" t="n">
        <v>34.2962557481429</v>
      </c>
      <c r="D82" s="29" t="s">
        <v>265</v>
      </c>
      <c r="E82" s="30" t="n">
        <v>-0.541</v>
      </c>
      <c r="F82" s="30" t="n">
        <v>-0.559</v>
      </c>
      <c r="G82" s="31"/>
      <c r="H82" s="0"/>
      <c r="I82" s="0"/>
      <c r="J82" s="0"/>
      <c r="K82" s="0"/>
      <c r="L82" s="0"/>
      <c r="M82" s="0"/>
      <c r="N82" s="0"/>
      <c r="O82" s="32" t="s">
        <v>302</v>
      </c>
      <c r="P82" s="14" t="n">
        <v>341.12</v>
      </c>
      <c r="Q82" s="33" t="n">
        <v>36.30492218</v>
      </c>
      <c r="R82" s="29" t="s">
        <v>267</v>
      </c>
      <c r="S82" s="30" t="n">
        <v>1.09802156844092</v>
      </c>
      <c r="T82" s="30" t="n">
        <v>-2.64692703248473</v>
      </c>
      <c r="U82" s="0"/>
      <c r="V82" s="0"/>
      <c r="W82" s="0"/>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15.75" hidden="false" customHeight="false" outlineLevel="0" collapsed="false">
      <c r="A83" s="29" t="s">
        <v>293</v>
      </c>
      <c r="B83" s="14" t="n">
        <v>285.84</v>
      </c>
      <c r="C83" s="15" t="n">
        <v>34.3006066501592</v>
      </c>
      <c r="D83" s="29" t="s">
        <v>265</v>
      </c>
      <c r="E83" s="30" t="n">
        <v>-0.520009866666666</v>
      </c>
      <c r="F83" s="30" t="n">
        <v>-0.76767208097001</v>
      </c>
      <c r="G83" s="34"/>
      <c r="H83" s="0"/>
      <c r="I83" s="0"/>
      <c r="J83" s="0"/>
      <c r="K83" s="0"/>
      <c r="L83" s="0"/>
      <c r="M83" s="0"/>
      <c r="N83" s="0"/>
      <c r="O83" s="32" t="s">
        <v>247</v>
      </c>
      <c r="P83" s="14" t="n">
        <v>342.46</v>
      </c>
      <c r="Q83" s="33" t="n">
        <v>36.35350725</v>
      </c>
      <c r="R83" s="29" t="s">
        <v>267</v>
      </c>
      <c r="S83" s="30" t="n">
        <v>1.35857992075937</v>
      </c>
      <c r="T83" s="30" t="n">
        <v>-2.54119532183911</v>
      </c>
      <c r="U83" s="0"/>
      <c r="V83" s="0"/>
      <c r="W83" s="0"/>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15.75" hidden="false" customHeight="false" outlineLevel="0" collapsed="false">
      <c r="A84" s="29" t="s">
        <v>181</v>
      </c>
      <c r="B84" s="14" t="n">
        <v>286.03</v>
      </c>
      <c r="C84" s="15" t="n">
        <v>34.3074955783516</v>
      </c>
      <c r="D84" s="29" t="s">
        <v>265</v>
      </c>
      <c r="E84" s="30" t="n">
        <v>-0.419294366666666</v>
      </c>
      <c r="F84" s="30" t="n">
        <v>-0.926850933675398</v>
      </c>
      <c r="G84" s="34"/>
      <c r="H84" s="0"/>
      <c r="I84" s="0"/>
      <c r="J84" s="0"/>
      <c r="K84" s="0"/>
      <c r="L84" s="0"/>
      <c r="M84" s="0"/>
      <c r="N84" s="0"/>
      <c r="O84" s="32" t="s">
        <v>250</v>
      </c>
      <c r="P84" s="14" t="n">
        <v>352.05</v>
      </c>
      <c r="Q84" s="33" t="n">
        <v>36.70328677</v>
      </c>
      <c r="R84" s="29" t="s">
        <v>267</v>
      </c>
      <c r="S84" s="30" t="n">
        <v>0.980274877750055</v>
      </c>
      <c r="T84" s="30" t="n">
        <v>-3.34840929141133</v>
      </c>
      <c r="U84" s="0"/>
      <c r="V84" s="0"/>
      <c r="W84" s="0"/>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customFormat="false" ht="15.75" hidden="false" customHeight="false" outlineLevel="0" collapsed="false">
      <c r="A85" s="28" t="s">
        <v>182</v>
      </c>
      <c r="B85" s="16" t="n">
        <v>286.225</v>
      </c>
      <c r="C85" s="15" t="n">
        <v>34.3145657941281</v>
      </c>
      <c r="D85" s="29" t="s">
        <v>265</v>
      </c>
      <c r="E85" s="30" t="n">
        <v>-0.277</v>
      </c>
      <c r="F85" s="30" t="n">
        <v>-0.654</v>
      </c>
      <c r="G85" s="31"/>
      <c r="H85" s="0"/>
      <c r="I85" s="0"/>
      <c r="J85" s="0"/>
      <c r="K85" s="0"/>
      <c r="L85" s="0"/>
      <c r="M85" s="0"/>
      <c r="N85" s="0"/>
      <c r="O85" s="32" t="s">
        <v>303</v>
      </c>
      <c r="P85" s="14" t="n">
        <v>356.65</v>
      </c>
      <c r="Q85" s="33" t="n">
        <v>36.8743221</v>
      </c>
      <c r="R85" s="29" t="s">
        <v>267</v>
      </c>
      <c r="S85" s="30" t="n">
        <v>1.24053568768986</v>
      </c>
      <c r="T85" s="30" t="n">
        <v>-3.17399738366392</v>
      </c>
      <c r="U85" s="0"/>
      <c r="V85" s="0"/>
      <c r="W85" s="0"/>
      <c r="X85" s="0"/>
      <c r="Y85" s="0"/>
      <c r="Z85" s="0"/>
      <c r="AA85" s="0"/>
      <c r="AB85" s="0"/>
      <c r="AC85" s="0"/>
      <c r="AD85" s="0"/>
      <c r="AE85" s="0"/>
      <c r="AF85" s="0"/>
      <c r="AG85" s="0"/>
      <c r="AH85" s="0"/>
      <c r="AI85" s="0"/>
      <c r="AJ85" s="0"/>
      <c r="AK85" s="0"/>
      <c r="AL85" s="0"/>
      <c r="AM85" s="0"/>
      <c r="AN85" s="0"/>
      <c r="AO85" s="0"/>
      <c r="AP85" s="0"/>
      <c r="AQ85" s="0"/>
      <c r="AR85" s="0"/>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c r="DQ85" s="0"/>
      <c r="DR85" s="0"/>
      <c r="DS85" s="0"/>
      <c r="DT85" s="0"/>
      <c r="DU85" s="0"/>
      <c r="DV85" s="0"/>
      <c r="DW85" s="0"/>
      <c r="DX85" s="0"/>
      <c r="DY85" s="0"/>
      <c r="DZ85" s="0"/>
      <c r="EA85" s="0"/>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customFormat="false" ht="15.75" hidden="false" customHeight="false" outlineLevel="0" collapsed="false">
      <c r="A86" s="28" t="s">
        <v>183</v>
      </c>
      <c r="B86" s="16" t="n">
        <v>286.34</v>
      </c>
      <c r="C86" s="15" t="n">
        <v>34.3187354085603</v>
      </c>
      <c r="D86" s="29" t="s">
        <v>265</v>
      </c>
      <c r="E86" s="30" t="n">
        <v>-0.28</v>
      </c>
      <c r="F86" s="30" t="n">
        <v>-0.744</v>
      </c>
      <c r="G86" s="31"/>
      <c r="H86" s="0"/>
      <c r="I86" s="0"/>
      <c r="J86" s="0"/>
      <c r="K86" s="0"/>
      <c r="L86" s="0"/>
      <c r="M86" s="0"/>
      <c r="N86" s="0"/>
      <c r="O86" s="32" t="s">
        <v>253</v>
      </c>
      <c r="P86" s="14" t="n">
        <v>361.34</v>
      </c>
      <c r="Q86" s="33" t="n">
        <v>37.04870378</v>
      </c>
      <c r="R86" s="29" t="s">
        <v>267</v>
      </c>
      <c r="S86" s="30" t="n">
        <v>0.63362055896987</v>
      </c>
      <c r="T86" s="30" t="n">
        <v>-1.87050002638245</v>
      </c>
      <c r="U86" s="0"/>
      <c r="V86" s="0"/>
      <c r="W86" s="0"/>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15.75" hidden="false" customHeight="false" outlineLevel="0" collapsed="false">
      <c r="A87" s="28" t="s">
        <v>296</v>
      </c>
      <c r="B87" s="16" t="n">
        <v>286.745</v>
      </c>
      <c r="C87" s="15" t="n">
        <v>34.3334197028652</v>
      </c>
      <c r="D87" s="29" t="s">
        <v>265</v>
      </c>
      <c r="E87" s="30" t="n">
        <v>-0.488</v>
      </c>
      <c r="F87" s="30" t="n">
        <v>-0.339</v>
      </c>
      <c r="G87" s="31"/>
      <c r="H87" s="0"/>
      <c r="I87" s="0"/>
      <c r="J87" s="0"/>
      <c r="K87" s="0"/>
      <c r="L87" s="0"/>
      <c r="M87" s="0"/>
      <c r="N87" s="0"/>
      <c r="O87" s="32" t="s">
        <v>304</v>
      </c>
      <c r="P87" s="14" t="n">
        <v>365.66</v>
      </c>
      <c r="Q87" s="33" t="n">
        <v>37.20932827</v>
      </c>
      <c r="R87" s="29" t="s">
        <v>267</v>
      </c>
      <c r="S87" s="30" t="n">
        <v>1.1297713429779</v>
      </c>
      <c r="T87" s="30" t="n">
        <v>-4.19403463207123</v>
      </c>
      <c r="U87" s="0"/>
      <c r="V87" s="0"/>
      <c r="W87" s="0"/>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15.75" hidden="false" customHeight="false" outlineLevel="0" collapsed="false">
      <c r="A88" s="28" t="s">
        <v>186</v>
      </c>
      <c r="B88" s="16" t="n">
        <v>286.93</v>
      </c>
      <c r="C88" s="15" t="n">
        <v>34.3401273434736</v>
      </c>
      <c r="D88" s="29" t="s">
        <v>265</v>
      </c>
      <c r="E88" s="30" t="n">
        <v>-0.163</v>
      </c>
      <c r="F88" s="30" t="n">
        <v>-0.646</v>
      </c>
      <c r="G88" s="31"/>
      <c r="H88" s="0"/>
      <c r="I88" s="0"/>
      <c r="J88" s="0"/>
      <c r="K88" s="0"/>
      <c r="L88" s="0"/>
      <c r="M88" s="0"/>
      <c r="N88" s="0"/>
      <c r="O88" s="32" t="s">
        <v>257</v>
      </c>
      <c r="P88" s="14" t="n">
        <v>369.52</v>
      </c>
      <c r="Q88" s="33" t="n">
        <v>37.35284922</v>
      </c>
      <c r="R88" s="29" t="s">
        <v>267</v>
      </c>
      <c r="S88" s="30" t="n">
        <v>0.894559709487465</v>
      </c>
      <c r="T88" s="30" t="n">
        <v>-2.38969623698812</v>
      </c>
      <c r="U88" s="0"/>
      <c r="V88" s="0"/>
      <c r="W88" s="0"/>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15.75" hidden="false" customHeight="false" outlineLevel="0" collapsed="false">
      <c r="A89" s="29" t="s">
        <v>187</v>
      </c>
      <c r="B89" s="14" t="n">
        <v>287.03</v>
      </c>
      <c r="C89" s="15" t="n">
        <v>34.3437530951539</v>
      </c>
      <c r="D89" s="29" t="s">
        <v>265</v>
      </c>
      <c r="E89" s="30" t="n">
        <v>-0.295025222222222</v>
      </c>
      <c r="F89" s="30" t="n">
        <v>-0.604655265117905</v>
      </c>
      <c r="G89" s="34"/>
      <c r="H89" s="0"/>
      <c r="I89" s="0"/>
      <c r="J89" s="0"/>
      <c r="K89" s="0"/>
      <c r="L89" s="0"/>
      <c r="M89" s="0"/>
      <c r="N89" s="0"/>
      <c r="O89" s="0"/>
      <c r="P89" s="0"/>
      <c r="Q89" s="0"/>
      <c r="R89" s="0"/>
      <c r="S89" s="0"/>
      <c r="T89" s="0"/>
      <c r="U89" s="0"/>
      <c r="V89" s="0"/>
      <c r="W89" s="0"/>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customFormat="false" ht="15.75" hidden="false" customHeight="false" outlineLevel="0" collapsed="false">
      <c r="A90" s="28" t="s">
        <v>188</v>
      </c>
      <c r="B90" s="16" t="n">
        <v>287.11</v>
      </c>
      <c r="C90" s="15" t="n">
        <v>34.3466536964981</v>
      </c>
      <c r="D90" s="29" t="s">
        <v>265</v>
      </c>
      <c r="E90" s="30" t="n">
        <v>-0.245</v>
      </c>
      <c r="F90" s="30" t="n">
        <v>-0.244</v>
      </c>
      <c r="G90" s="31"/>
      <c r="H90" s="0"/>
      <c r="I90" s="0"/>
      <c r="J90" s="0"/>
      <c r="K90" s="0"/>
      <c r="L90" s="0"/>
      <c r="M90" s="0"/>
      <c r="N90" s="0"/>
      <c r="O90" s="0"/>
      <c r="P90" s="0"/>
      <c r="Q90" s="0"/>
      <c r="R90" s="0"/>
      <c r="S90" s="0"/>
      <c r="T90" s="0"/>
      <c r="U90" s="0"/>
      <c r="V90" s="0"/>
      <c r="W90" s="0"/>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c r="DQ90" s="0"/>
      <c r="DR90" s="0"/>
      <c r="DS90" s="0"/>
      <c r="DT90" s="0"/>
      <c r="DU90" s="0"/>
      <c r="DV90" s="0"/>
      <c r="DW90" s="0"/>
      <c r="DX90" s="0"/>
      <c r="DY90" s="0"/>
      <c r="DZ90" s="0"/>
      <c r="EA90" s="0"/>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customFormat="false" ht="15.75" hidden="false" customHeight="false" outlineLevel="0" collapsed="false">
      <c r="A91" s="29" t="s">
        <v>189</v>
      </c>
      <c r="B91" s="14" t="n">
        <v>287.22</v>
      </c>
      <c r="C91" s="15" t="n">
        <v>34.3506420233463</v>
      </c>
      <c r="D91" s="29" t="s">
        <v>265</v>
      </c>
      <c r="E91" s="30" t="n">
        <v>-0.443538192063492</v>
      </c>
      <c r="F91" s="30" t="n">
        <v>-0.172441042049544</v>
      </c>
      <c r="G91" s="34"/>
      <c r="H91" s="0"/>
      <c r="I91" s="0"/>
      <c r="J91" s="0"/>
      <c r="K91" s="0"/>
      <c r="L91" s="0"/>
      <c r="M91" s="0"/>
      <c r="N91" s="0"/>
      <c r="O91" s="0"/>
      <c r="P91" s="0"/>
      <c r="Q91" s="0"/>
      <c r="R91" s="0"/>
      <c r="S91" s="0"/>
      <c r="T91" s="0"/>
      <c r="U91" s="0"/>
      <c r="V91" s="0"/>
      <c r="W91" s="0"/>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c r="DQ91" s="0"/>
      <c r="DR91" s="0"/>
      <c r="DS91" s="0"/>
      <c r="DT91" s="0"/>
      <c r="DU91" s="0"/>
      <c r="DV91" s="0"/>
      <c r="DW91" s="0"/>
      <c r="DX91" s="0"/>
      <c r="DY91" s="0"/>
      <c r="DZ91" s="0"/>
      <c r="EA91" s="0"/>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15.75" hidden="false" customHeight="false" outlineLevel="0" collapsed="false">
      <c r="A92" s="28" t="s">
        <v>190</v>
      </c>
      <c r="B92" s="16" t="n">
        <v>287.36</v>
      </c>
      <c r="C92" s="15" t="n">
        <v>34.3557180756986</v>
      </c>
      <c r="D92" s="29" t="s">
        <v>265</v>
      </c>
      <c r="E92" s="30" t="n">
        <v>-0.332</v>
      </c>
      <c r="F92" s="30" t="n">
        <v>0.013</v>
      </c>
      <c r="G92" s="31"/>
      <c r="H92" s="0"/>
      <c r="I92" s="0"/>
      <c r="J92" s="0"/>
      <c r="K92" s="0"/>
      <c r="L92" s="0"/>
      <c r="M92" s="0"/>
      <c r="N92" s="0"/>
      <c r="O92" s="0"/>
      <c r="P92" s="0"/>
      <c r="Q92" s="0"/>
      <c r="R92" s="0"/>
      <c r="S92" s="0"/>
      <c r="T92" s="0"/>
      <c r="U92" s="0"/>
      <c r="V92" s="0"/>
      <c r="W92" s="0"/>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15.75" hidden="false" customHeight="false" outlineLevel="0" collapsed="false">
      <c r="A93" s="29" t="s">
        <v>191</v>
      </c>
      <c r="B93" s="14" t="n">
        <v>287.44</v>
      </c>
      <c r="C93" s="15" t="n">
        <v>34.3586186770428</v>
      </c>
      <c r="D93" s="29" t="s">
        <v>265</v>
      </c>
      <c r="E93" s="30" t="n">
        <v>-0.570499633333333</v>
      </c>
      <c r="F93" s="30" t="n">
        <v>-0.131541566952691</v>
      </c>
      <c r="G93" s="34"/>
      <c r="H93" s="0"/>
      <c r="I93" s="0"/>
      <c r="J93" s="0"/>
      <c r="K93" s="0"/>
      <c r="L93" s="0"/>
      <c r="M93" s="0"/>
      <c r="N93" s="0"/>
      <c r="O93" s="0"/>
      <c r="P93" s="0"/>
      <c r="Q93" s="0"/>
      <c r="R93" s="0"/>
      <c r="S93" s="0"/>
      <c r="T93" s="0"/>
      <c r="U93" s="0"/>
      <c r="V93" s="0"/>
      <c r="W93" s="0"/>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c r="DQ93" s="0"/>
      <c r="DR93" s="0"/>
      <c r="DS93" s="0"/>
      <c r="DT93" s="0"/>
      <c r="DU93" s="0"/>
      <c r="DV93" s="0"/>
      <c r="DW93" s="0"/>
      <c r="DX93" s="0"/>
      <c r="DY93" s="0"/>
      <c r="DZ93" s="0"/>
      <c r="EA93" s="0"/>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customFormat="false" ht="15.75" hidden="false" customHeight="false" outlineLevel="0" collapsed="false">
      <c r="A94" s="28" t="s">
        <v>192</v>
      </c>
      <c r="B94" s="16" t="n">
        <v>287.52</v>
      </c>
      <c r="C94" s="15" t="n">
        <v>34.361519278387</v>
      </c>
      <c r="D94" s="29" t="s">
        <v>265</v>
      </c>
      <c r="E94" s="30" t="n">
        <v>-0.431</v>
      </c>
      <c r="F94" s="30" t="n">
        <v>0.011</v>
      </c>
      <c r="G94" s="31"/>
      <c r="H94" s="0"/>
      <c r="I94" s="0"/>
      <c r="J94" s="0"/>
      <c r="K94" s="0"/>
      <c r="L94" s="0"/>
      <c r="M94" s="0"/>
      <c r="N94" s="0"/>
      <c r="O94" s="0"/>
      <c r="P94" s="0"/>
      <c r="Q94" s="0"/>
      <c r="R94" s="0"/>
      <c r="S94" s="0"/>
      <c r="T94" s="0"/>
      <c r="U94" s="0"/>
      <c r="V94" s="0"/>
      <c r="W94" s="0"/>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15.75" hidden="false" customHeight="false" outlineLevel="0" collapsed="false">
      <c r="A95" s="28" t="s">
        <v>193</v>
      </c>
      <c r="B95" s="16" t="n">
        <v>287.745</v>
      </c>
      <c r="C95" s="15" t="n">
        <v>34.3696772196675</v>
      </c>
      <c r="D95" s="29" t="s">
        <v>265</v>
      </c>
      <c r="E95" s="30" t="n">
        <v>-0.465</v>
      </c>
      <c r="F95" s="30" t="n">
        <v>0.026</v>
      </c>
      <c r="G95" s="31"/>
      <c r="H95" s="0"/>
      <c r="I95" s="0"/>
      <c r="J95" s="0"/>
      <c r="K95" s="0"/>
      <c r="L95" s="0"/>
      <c r="M95" s="0"/>
      <c r="N95" s="0"/>
      <c r="O95" s="0"/>
      <c r="P95" s="0"/>
      <c r="Q95" s="0"/>
      <c r="R95" s="0"/>
      <c r="S95" s="0"/>
      <c r="T95" s="0"/>
      <c r="U95" s="0"/>
      <c r="V95" s="0"/>
      <c r="W95" s="0"/>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c r="DQ95" s="0"/>
      <c r="DR95" s="0"/>
      <c r="DS95" s="0"/>
      <c r="DT95" s="0"/>
      <c r="DU95" s="0"/>
      <c r="DV95" s="0"/>
      <c r="DW95" s="0"/>
      <c r="DX95" s="0"/>
      <c r="DY95" s="0"/>
      <c r="DZ95" s="0"/>
      <c r="EA95" s="0"/>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customFormat="false" ht="15.75" hidden="false" customHeight="false" outlineLevel="0" collapsed="false">
      <c r="A96" s="28" t="s">
        <v>194</v>
      </c>
      <c r="B96" s="16" t="n">
        <v>287.85</v>
      </c>
      <c r="C96" s="15" t="n">
        <v>34.3734842589317</v>
      </c>
      <c r="D96" s="29" t="s">
        <v>265</v>
      </c>
      <c r="E96" s="30" t="n">
        <v>-0.303</v>
      </c>
      <c r="F96" s="30" t="n">
        <v>-0.063</v>
      </c>
      <c r="G96" s="31"/>
      <c r="H96" s="0"/>
      <c r="I96" s="0"/>
      <c r="J96" s="0"/>
      <c r="K96" s="0"/>
      <c r="L96" s="0"/>
      <c r="M96" s="0"/>
      <c r="N96" s="0"/>
      <c r="O96" s="0"/>
      <c r="P96" s="0"/>
      <c r="Q96" s="0"/>
      <c r="R96" s="0"/>
      <c r="S96" s="0"/>
      <c r="T96" s="0"/>
      <c r="U96" s="0"/>
      <c r="V96" s="0"/>
      <c r="W96" s="0"/>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0"/>
      <c r="CT96" s="0"/>
      <c r="CU96" s="0"/>
      <c r="CV96" s="0"/>
      <c r="CW96" s="0"/>
      <c r="CX96" s="0"/>
      <c r="CY96" s="0"/>
      <c r="CZ96" s="0"/>
      <c r="DA96" s="0"/>
      <c r="DB96" s="0"/>
      <c r="DC96" s="0"/>
      <c r="DD96" s="0"/>
      <c r="DE96" s="0"/>
      <c r="DF96" s="0"/>
      <c r="DG96" s="0"/>
      <c r="DH96" s="0"/>
      <c r="DI96" s="0"/>
      <c r="DJ96" s="0"/>
      <c r="DK96" s="0"/>
      <c r="DL96" s="0"/>
      <c r="DM96" s="0"/>
      <c r="DN96" s="0"/>
      <c r="DO96" s="0"/>
      <c r="DP96" s="0"/>
      <c r="DQ96" s="0"/>
      <c r="DR96" s="0"/>
      <c r="DS96" s="0"/>
      <c r="DT96" s="0"/>
      <c r="DU96" s="0"/>
      <c r="DV96" s="0"/>
      <c r="DW96" s="0"/>
      <c r="DX96" s="0"/>
      <c r="DY96" s="0"/>
      <c r="DZ96" s="0"/>
      <c r="EA96" s="0"/>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c r="IW96" s="0"/>
      <c r="IX96" s="0"/>
      <c r="IY96" s="0"/>
      <c r="IZ96" s="0"/>
      <c r="JA96" s="0"/>
      <c r="JB96" s="0"/>
      <c r="JC96" s="0"/>
      <c r="JD96" s="0"/>
      <c r="JE96" s="0"/>
      <c r="JF96" s="0"/>
      <c r="JG96" s="0"/>
      <c r="JH96" s="0"/>
      <c r="JI96" s="0"/>
      <c r="JJ96" s="0"/>
      <c r="JK96" s="0"/>
      <c r="JL96" s="0"/>
      <c r="JM96" s="0"/>
      <c r="JN96" s="0"/>
      <c r="JO96" s="0"/>
      <c r="JP96" s="0"/>
      <c r="JQ96" s="0"/>
      <c r="JR96" s="0"/>
      <c r="JS96" s="0"/>
      <c r="JT96" s="0"/>
      <c r="JU96" s="0"/>
      <c r="JV96" s="0"/>
      <c r="JW96" s="0"/>
      <c r="JX96" s="0"/>
      <c r="JY96" s="0"/>
      <c r="JZ96" s="0"/>
      <c r="KA96" s="0"/>
      <c r="KB96" s="0"/>
      <c r="KC96" s="0"/>
      <c r="KD96" s="0"/>
      <c r="KE96" s="0"/>
      <c r="KF96" s="0"/>
      <c r="KG96" s="0"/>
      <c r="KH96" s="0"/>
      <c r="KI96" s="0"/>
      <c r="KJ96" s="0"/>
      <c r="KK96" s="0"/>
      <c r="KL96" s="0"/>
      <c r="KM96" s="0"/>
      <c r="KN96" s="0"/>
      <c r="KO96" s="0"/>
      <c r="KP96" s="0"/>
      <c r="KQ96" s="0"/>
      <c r="KR96" s="0"/>
      <c r="KS96" s="0"/>
      <c r="KT96" s="0"/>
      <c r="KU96" s="0"/>
      <c r="KV96" s="0"/>
      <c r="KW96" s="0"/>
      <c r="KX96" s="0"/>
      <c r="KY96" s="0"/>
      <c r="KZ96" s="0"/>
      <c r="LA96" s="0"/>
      <c r="LB96" s="0"/>
      <c r="LC96" s="0"/>
      <c r="LD96" s="0"/>
      <c r="LE96" s="0"/>
      <c r="LF96" s="0"/>
      <c r="LG96" s="0"/>
      <c r="LH96" s="0"/>
      <c r="LI96" s="0"/>
      <c r="LJ96" s="0"/>
      <c r="LK96" s="0"/>
      <c r="LL96" s="0"/>
      <c r="LM96" s="0"/>
      <c r="LN96" s="0"/>
      <c r="LO96" s="0"/>
      <c r="LP96" s="0"/>
      <c r="LQ96" s="0"/>
      <c r="LR96" s="0"/>
      <c r="LS96" s="0"/>
      <c r="LT96" s="0"/>
      <c r="LU96" s="0"/>
      <c r="LV96" s="0"/>
      <c r="LW96" s="0"/>
      <c r="LX96" s="0"/>
      <c r="LY96" s="0"/>
      <c r="LZ96" s="0"/>
      <c r="MA96" s="0"/>
      <c r="MB96" s="0"/>
      <c r="MC96" s="0"/>
      <c r="MD96" s="0"/>
      <c r="ME96" s="0"/>
      <c r="MF96" s="0"/>
      <c r="MG96" s="0"/>
      <c r="MH96" s="0"/>
      <c r="MI96" s="0"/>
      <c r="MJ96" s="0"/>
      <c r="MK96" s="0"/>
      <c r="ML96" s="0"/>
      <c r="MM96" s="0"/>
      <c r="MN96" s="0"/>
      <c r="MO96" s="0"/>
      <c r="MP96" s="0"/>
      <c r="MQ96" s="0"/>
      <c r="MR96" s="0"/>
      <c r="MS96" s="0"/>
      <c r="MT96" s="0"/>
      <c r="MU96" s="0"/>
      <c r="MV96" s="0"/>
      <c r="MW96" s="0"/>
      <c r="MX96" s="0"/>
      <c r="MY96" s="0"/>
      <c r="MZ96" s="0"/>
      <c r="NA96" s="0"/>
      <c r="NB96" s="0"/>
      <c r="NC96" s="0"/>
      <c r="ND96" s="0"/>
      <c r="NE96" s="0"/>
      <c r="NF96" s="0"/>
      <c r="NG96" s="0"/>
      <c r="NH96" s="0"/>
      <c r="NI96" s="0"/>
      <c r="NJ96" s="0"/>
      <c r="NK96" s="0"/>
      <c r="NL96" s="0"/>
      <c r="NM96" s="0"/>
      <c r="NN96" s="0"/>
      <c r="NO96" s="0"/>
      <c r="NP96" s="0"/>
      <c r="NQ96" s="0"/>
      <c r="NR96" s="0"/>
      <c r="NS96" s="0"/>
      <c r="NT96" s="0"/>
      <c r="NU96" s="0"/>
      <c r="NV96" s="0"/>
      <c r="NW96" s="0"/>
      <c r="NX96" s="0"/>
      <c r="NY96" s="0"/>
      <c r="NZ96" s="0"/>
      <c r="OA96" s="0"/>
      <c r="OB96" s="0"/>
      <c r="OC96" s="0"/>
      <c r="OD96" s="0"/>
      <c r="OE96" s="0"/>
      <c r="OF96" s="0"/>
      <c r="OG96" s="0"/>
      <c r="OH96" s="0"/>
      <c r="OI96" s="0"/>
      <c r="OJ96" s="0"/>
      <c r="OK96" s="0"/>
      <c r="OL96" s="0"/>
      <c r="OM96" s="0"/>
      <c r="ON96" s="0"/>
      <c r="OO96" s="0"/>
      <c r="OP96" s="0"/>
      <c r="OQ96" s="0"/>
      <c r="OR96" s="0"/>
      <c r="OS96" s="0"/>
      <c r="OT96" s="0"/>
      <c r="OU96" s="0"/>
      <c r="OV96" s="0"/>
      <c r="OW96" s="0"/>
      <c r="OX96" s="0"/>
      <c r="OY96" s="0"/>
      <c r="OZ96" s="0"/>
      <c r="PA96" s="0"/>
      <c r="PB96" s="0"/>
      <c r="PC96" s="0"/>
      <c r="PD96" s="0"/>
      <c r="PE96" s="0"/>
      <c r="PF96" s="0"/>
      <c r="PG96" s="0"/>
      <c r="PH96" s="0"/>
      <c r="PI96" s="0"/>
      <c r="PJ96" s="0"/>
      <c r="PK96" s="0"/>
      <c r="PL96" s="0"/>
      <c r="PM96" s="0"/>
      <c r="PN96" s="0"/>
      <c r="PO96" s="0"/>
      <c r="PP96" s="0"/>
      <c r="PQ96" s="0"/>
      <c r="PR96" s="0"/>
      <c r="PS96" s="0"/>
      <c r="PT96" s="0"/>
      <c r="PU96" s="0"/>
      <c r="PV96" s="0"/>
      <c r="PW96" s="0"/>
      <c r="PX96" s="0"/>
      <c r="PY96" s="0"/>
      <c r="PZ96" s="0"/>
      <c r="QA96" s="0"/>
      <c r="QB96" s="0"/>
      <c r="QC96" s="0"/>
      <c r="QD96" s="0"/>
      <c r="QE96" s="0"/>
      <c r="QF96" s="0"/>
      <c r="QG96" s="0"/>
      <c r="QH96" s="0"/>
      <c r="QI96" s="0"/>
      <c r="QJ96" s="0"/>
      <c r="QK96" s="0"/>
      <c r="QL96" s="0"/>
      <c r="QM96" s="0"/>
      <c r="QN96" s="0"/>
      <c r="QO96" s="0"/>
      <c r="QP96" s="0"/>
      <c r="QQ96" s="0"/>
      <c r="QR96" s="0"/>
      <c r="QS96" s="0"/>
      <c r="QT96" s="0"/>
      <c r="QU96" s="0"/>
      <c r="QV96" s="0"/>
      <c r="QW96" s="0"/>
      <c r="QX96" s="0"/>
      <c r="QY96" s="0"/>
      <c r="QZ96" s="0"/>
      <c r="RA96" s="0"/>
      <c r="RB96" s="0"/>
      <c r="RC96" s="0"/>
      <c r="RD96" s="0"/>
      <c r="RE96" s="0"/>
      <c r="RF96" s="0"/>
      <c r="RG96" s="0"/>
      <c r="RH96" s="0"/>
      <c r="RI96" s="0"/>
      <c r="RJ96" s="0"/>
      <c r="RK96" s="0"/>
      <c r="RL96" s="0"/>
      <c r="RM96" s="0"/>
      <c r="RN96" s="0"/>
      <c r="RO96" s="0"/>
      <c r="RP96" s="0"/>
      <c r="RQ96" s="0"/>
      <c r="RR96" s="0"/>
      <c r="RS96" s="0"/>
      <c r="RT96" s="0"/>
      <c r="RU96" s="0"/>
      <c r="RV96" s="0"/>
      <c r="RW96" s="0"/>
      <c r="RX96" s="0"/>
      <c r="RY96" s="0"/>
      <c r="RZ96" s="0"/>
      <c r="SA96" s="0"/>
      <c r="SB96" s="0"/>
      <c r="SC96" s="0"/>
      <c r="SD96" s="0"/>
      <c r="SE96" s="0"/>
      <c r="SF96" s="0"/>
      <c r="SG96" s="0"/>
      <c r="SH96" s="0"/>
      <c r="SI96" s="0"/>
      <c r="SJ96" s="0"/>
      <c r="SK96" s="0"/>
      <c r="SL96" s="0"/>
      <c r="SM96" s="0"/>
      <c r="SN96" s="0"/>
      <c r="SO96" s="0"/>
      <c r="SP96" s="0"/>
      <c r="SQ96" s="0"/>
      <c r="SR96" s="0"/>
      <c r="SS96" s="0"/>
      <c r="ST96" s="0"/>
      <c r="SU96" s="0"/>
      <c r="SV96" s="0"/>
      <c r="SW96" s="0"/>
      <c r="SX96" s="0"/>
      <c r="SY96" s="0"/>
      <c r="SZ96" s="0"/>
      <c r="TA96" s="0"/>
      <c r="TB96" s="0"/>
      <c r="TC96" s="0"/>
      <c r="TD96" s="0"/>
      <c r="TE96" s="0"/>
      <c r="TF96" s="0"/>
      <c r="TG96" s="0"/>
      <c r="TH96" s="0"/>
      <c r="TI96" s="0"/>
      <c r="TJ96" s="0"/>
      <c r="TK96" s="0"/>
      <c r="TL96" s="0"/>
      <c r="TM96" s="0"/>
      <c r="TN96" s="0"/>
      <c r="TO96" s="0"/>
      <c r="TP96" s="0"/>
      <c r="TQ96" s="0"/>
      <c r="TR96" s="0"/>
      <c r="TS96" s="0"/>
      <c r="TT96" s="0"/>
      <c r="TU96" s="0"/>
      <c r="TV96" s="0"/>
      <c r="TW96" s="0"/>
      <c r="TX96" s="0"/>
      <c r="TY96" s="0"/>
      <c r="TZ96" s="0"/>
      <c r="UA96" s="0"/>
      <c r="UB96" s="0"/>
      <c r="UC96" s="0"/>
      <c r="UD96" s="0"/>
      <c r="UE96" s="0"/>
      <c r="UF96" s="0"/>
      <c r="UG96" s="0"/>
      <c r="UH96" s="0"/>
      <c r="UI96" s="0"/>
      <c r="UJ96" s="0"/>
      <c r="UK96" s="0"/>
      <c r="UL96" s="0"/>
      <c r="UM96" s="0"/>
      <c r="UN96" s="0"/>
      <c r="UO96" s="0"/>
      <c r="UP96" s="0"/>
      <c r="UQ96" s="0"/>
      <c r="UR96" s="0"/>
      <c r="US96" s="0"/>
      <c r="UT96" s="0"/>
      <c r="UU96" s="0"/>
      <c r="UV96" s="0"/>
      <c r="UW96" s="0"/>
      <c r="UX96" s="0"/>
      <c r="UY96" s="0"/>
      <c r="UZ96" s="0"/>
      <c r="VA96" s="0"/>
      <c r="VB96" s="0"/>
      <c r="VC96" s="0"/>
      <c r="VD96" s="0"/>
      <c r="VE96" s="0"/>
      <c r="VF96" s="0"/>
      <c r="VG96" s="0"/>
      <c r="VH96" s="0"/>
      <c r="VI96" s="0"/>
      <c r="VJ96" s="0"/>
      <c r="VK96" s="0"/>
      <c r="VL96" s="0"/>
      <c r="VM96" s="0"/>
      <c r="VN96" s="0"/>
      <c r="VO96" s="0"/>
      <c r="VP96" s="0"/>
      <c r="VQ96" s="0"/>
      <c r="VR96" s="0"/>
      <c r="VS96" s="0"/>
      <c r="VT96" s="0"/>
      <c r="VU96" s="0"/>
      <c r="VV96" s="0"/>
      <c r="VW96" s="0"/>
      <c r="VX96" s="0"/>
      <c r="VY96" s="0"/>
      <c r="VZ96" s="0"/>
      <c r="WA96" s="0"/>
      <c r="WB96" s="0"/>
      <c r="WC96" s="0"/>
      <c r="WD96" s="0"/>
      <c r="WE96" s="0"/>
      <c r="WF96" s="0"/>
      <c r="WG96" s="0"/>
      <c r="WH96" s="0"/>
      <c r="WI96" s="0"/>
      <c r="WJ96" s="0"/>
      <c r="WK96" s="0"/>
      <c r="WL96" s="0"/>
      <c r="WM96" s="0"/>
      <c r="WN96" s="0"/>
      <c r="WO96" s="0"/>
      <c r="WP96" s="0"/>
      <c r="WQ96" s="0"/>
      <c r="WR96" s="0"/>
      <c r="WS96" s="0"/>
      <c r="WT96" s="0"/>
      <c r="WU96" s="0"/>
      <c r="WV96" s="0"/>
      <c r="WW96" s="0"/>
      <c r="WX96" s="0"/>
      <c r="WY96" s="0"/>
      <c r="WZ96" s="0"/>
      <c r="XA96" s="0"/>
      <c r="XB96" s="0"/>
      <c r="XC96" s="0"/>
      <c r="XD96" s="0"/>
      <c r="XE96" s="0"/>
      <c r="XF96" s="0"/>
      <c r="XG96" s="0"/>
      <c r="XH96" s="0"/>
      <c r="XI96" s="0"/>
      <c r="XJ96" s="0"/>
      <c r="XK96" s="0"/>
      <c r="XL96" s="0"/>
      <c r="XM96" s="0"/>
      <c r="XN96" s="0"/>
      <c r="XO96" s="0"/>
      <c r="XP96" s="0"/>
      <c r="XQ96" s="0"/>
      <c r="XR96" s="0"/>
      <c r="XS96" s="0"/>
      <c r="XT96" s="0"/>
      <c r="XU96" s="0"/>
      <c r="XV96" s="0"/>
      <c r="XW96" s="0"/>
      <c r="XX96" s="0"/>
      <c r="XY96" s="0"/>
      <c r="XZ96" s="0"/>
      <c r="YA96" s="0"/>
      <c r="YB96" s="0"/>
      <c r="YC96" s="0"/>
      <c r="YD96" s="0"/>
      <c r="YE96" s="0"/>
      <c r="YF96" s="0"/>
      <c r="YG96" s="0"/>
      <c r="YH96" s="0"/>
      <c r="YI96" s="0"/>
      <c r="YJ96" s="0"/>
      <c r="YK96" s="0"/>
      <c r="YL96" s="0"/>
      <c r="YM96" s="0"/>
      <c r="YN96" s="0"/>
      <c r="YO96" s="0"/>
      <c r="YP96" s="0"/>
      <c r="YQ96" s="0"/>
      <c r="YR96" s="0"/>
      <c r="YS96" s="0"/>
      <c r="YT96" s="0"/>
      <c r="YU96" s="0"/>
      <c r="YV96" s="0"/>
      <c r="YW96" s="0"/>
      <c r="YX96" s="0"/>
      <c r="YY96" s="0"/>
      <c r="YZ96" s="0"/>
      <c r="ZA96" s="0"/>
      <c r="ZB96" s="0"/>
      <c r="ZC96" s="0"/>
      <c r="ZD96" s="0"/>
      <c r="ZE96" s="0"/>
      <c r="ZF96" s="0"/>
      <c r="ZG96" s="0"/>
      <c r="ZH96" s="0"/>
      <c r="ZI96" s="0"/>
      <c r="ZJ96" s="0"/>
      <c r="ZK96" s="0"/>
      <c r="ZL96" s="0"/>
      <c r="ZM96" s="0"/>
      <c r="ZN96" s="0"/>
      <c r="ZO96" s="0"/>
      <c r="ZP96" s="0"/>
      <c r="ZQ96" s="0"/>
      <c r="ZR96" s="0"/>
      <c r="ZS96" s="0"/>
      <c r="ZT96" s="0"/>
      <c r="ZU96" s="0"/>
      <c r="ZV96" s="0"/>
      <c r="ZW96" s="0"/>
      <c r="ZX96" s="0"/>
      <c r="ZY96" s="0"/>
      <c r="ZZ96" s="0"/>
      <c r="AAA96" s="0"/>
      <c r="AAB96" s="0"/>
      <c r="AAC96" s="0"/>
      <c r="AAD96" s="0"/>
      <c r="AAE96" s="0"/>
      <c r="AAF96" s="0"/>
      <c r="AAG96" s="0"/>
      <c r="AAH96" s="0"/>
      <c r="AAI96" s="0"/>
      <c r="AAJ96" s="0"/>
      <c r="AAK96" s="0"/>
      <c r="AAL96" s="0"/>
      <c r="AAM96" s="0"/>
      <c r="AAN96" s="0"/>
      <c r="AAO96" s="0"/>
      <c r="AAP96" s="0"/>
      <c r="AAQ96" s="0"/>
      <c r="AAR96" s="0"/>
      <c r="AAS96" s="0"/>
      <c r="AAT96" s="0"/>
      <c r="AAU96" s="0"/>
      <c r="AAV96" s="0"/>
      <c r="AAW96" s="0"/>
      <c r="AAX96" s="0"/>
      <c r="AAY96" s="0"/>
      <c r="AAZ96" s="0"/>
      <c r="ABA96" s="0"/>
      <c r="ABB96" s="0"/>
      <c r="ABC96" s="0"/>
      <c r="ABD96" s="0"/>
      <c r="ABE96" s="0"/>
      <c r="ABF96" s="0"/>
      <c r="ABG96" s="0"/>
      <c r="ABH96" s="0"/>
      <c r="ABI96" s="0"/>
      <c r="ABJ96" s="0"/>
      <c r="ABK96" s="0"/>
      <c r="ABL96" s="0"/>
      <c r="ABM96" s="0"/>
      <c r="ABN96" s="0"/>
      <c r="ABO96" s="0"/>
      <c r="ABP96" s="0"/>
      <c r="ABQ96" s="0"/>
      <c r="ABR96" s="0"/>
      <c r="ABS96" s="0"/>
      <c r="ABT96" s="0"/>
      <c r="ABU96" s="0"/>
      <c r="ABV96" s="0"/>
      <c r="ABW96" s="0"/>
      <c r="ABX96" s="0"/>
      <c r="ABY96" s="0"/>
      <c r="ABZ96" s="0"/>
      <c r="ACA96" s="0"/>
      <c r="ACB96" s="0"/>
      <c r="ACC96" s="0"/>
      <c r="ACD96" s="0"/>
      <c r="ACE96" s="0"/>
      <c r="ACF96" s="0"/>
      <c r="ACG96" s="0"/>
      <c r="ACH96" s="0"/>
      <c r="ACI96" s="0"/>
      <c r="ACJ96" s="0"/>
      <c r="ACK96" s="0"/>
      <c r="ACL96" s="0"/>
      <c r="ACM96" s="0"/>
      <c r="ACN96" s="0"/>
      <c r="ACO96" s="0"/>
      <c r="ACP96" s="0"/>
      <c r="ACQ96" s="0"/>
      <c r="ACR96" s="0"/>
      <c r="ACS96" s="0"/>
      <c r="ACT96" s="0"/>
      <c r="ACU96" s="0"/>
      <c r="ACV96" s="0"/>
      <c r="ACW96" s="0"/>
      <c r="ACX96" s="0"/>
      <c r="ACY96" s="0"/>
      <c r="ACZ96" s="0"/>
      <c r="ADA96" s="0"/>
      <c r="ADB96" s="0"/>
      <c r="ADC96" s="0"/>
      <c r="ADD96" s="0"/>
      <c r="ADE96" s="0"/>
      <c r="ADF96" s="0"/>
      <c r="ADG96" s="0"/>
      <c r="ADH96" s="0"/>
      <c r="ADI96" s="0"/>
      <c r="ADJ96" s="0"/>
      <c r="ADK96" s="0"/>
      <c r="ADL96" s="0"/>
      <c r="ADM96" s="0"/>
      <c r="ADN96" s="0"/>
      <c r="ADO96" s="0"/>
      <c r="ADP96" s="0"/>
      <c r="ADQ96" s="0"/>
      <c r="ADR96" s="0"/>
      <c r="ADS96" s="0"/>
      <c r="ADT96" s="0"/>
      <c r="ADU96" s="0"/>
      <c r="ADV96" s="0"/>
      <c r="ADW96" s="0"/>
      <c r="ADX96" s="0"/>
      <c r="ADY96" s="0"/>
      <c r="ADZ96" s="0"/>
      <c r="AEA96" s="0"/>
      <c r="AEB96" s="0"/>
      <c r="AEC96" s="0"/>
      <c r="AED96" s="0"/>
      <c r="AEE96" s="0"/>
      <c r="AEF96" s="0"/>
      <c r="AEG96" s="0"/>
      <c r="AEH96" s="0"/>
      <c r="AEI96" s="0"/>
      <c r="AEJ96" s="0"/>
      <c r="AEK96" s="0"/>
      <c r="AEL96" s="0"/>
      <c r="AEM96" s="0"/>
      <c r="AEN96" s="0"/>
      <c r="AEO96" s="0"/>
      <c r="AEP96" s="0"/>
      <c r="AEQ96" s="0"/>
      <c r="AER96" s="0"/>
      <c r="AES96" s="0"/>
      <c r="AET96" s="0"/>
      <c r="AEU96" s="0"/>
      <c r="AEV96" s="0"/>
      <c r="AEW96" s="0"/>
      <c r="AEX96" s="0"/>
      <c r="AEY96" s="0"/>
      <c r="AEZ96" s="0"/>
      <c r="AFA96" s="0"/>
      <c r="AFB96" s="0"/>
      <c r="AFC96" s="0"/>
      <c r="AFD96" s="0"/>
      <c r="AFE96" s="0"/>
      <c r="AFF96" s="0"/>
      <c r="AFG96" s="0"/>
      <c r="AFH96" s="0"/>
      <c r="AFI96" s="0"/>
      <c r="AFJ96" s="0"/>
      <c r="AFK96" s="0"/>
      <c r="AFL96" s="0"/>
      <c r="AFM96" s="0"/>
      <c r="AFN96" s="0"/>
      <c r="AFO96" s="0"/>
      <c r="AFP96" s="0"/>
      <c r="AFQ96" s="0"/>
      <c r="AFR96" s="0"/>
      <c r="AFS96" s="0"/>
      <c r="AFT96" s="0"/>
      <c r="AFU96" s="0"/>
      <c r="AFV96" s="0"/>
      <c r="AFW96" s="0"/>
      <c r="AFX96" s="0"/>
      <c r="AFY96" s="0"/>
      <c r="AFZ96" s="0"/>
      <c r="AGA96" s="0"/>
      <c r="AGB96" s="0"/>
      <c r="AGC96" s="0"/>
      <c r="AGD96" s="0"/>
      <c r="AGE96" s="0"/>
      <c r="AGF96" s="0"/>
      <c r="AGG96" s="0"/>
      <c r="AGH96" s="0"/>
      <c r="AGI96" s="0"/>
      <c r="AGJ96" s="0"/>
      <c r="AGK96" s="0"/>
      <c r="AGL96" s="0"/>
      <c r="AGM96" s="0"/>
      <c r="AGN96" s="0"/>
      <c r="AGO96" s="0"/>
      <c r="AGP96" s="0"/>
      <c r="AGQ96" s="0"/>
      <c r="AGR96" s="0"/>
      <c r="AGS96" s="0"/>
      <c r="AGT96" s="0"/>
      <c r="AGU96" s="0"/>
      <c r="AGV96" s="0"/>
      <c r="AGW96" s="0"/>
      <c r="AGX96" s="0"/>
      <c r="AGY96" s="0"/>
      <c r="AGZ96" s="0"/>
      <c r="AHA96" s="0"/>
      <c r="AHB96" s="0"/>
      <c r="AHC96" s="0"/>
      <c r="AHD96" s="0"/>
      <c r="AHE96" s="0"/>
      <c r="AHF96" s="0"/>
      <c r="AHG96" s="0"/>
      <c r="AHH96" s="0"/>
      <c r="AHI96" s="0"/>
      <c r="AHJ96" s="0"/>
      <c r="AHK96" s="0"/>
      <c r="AHL96" s="0"/>
      <c r="AHM96" s="0"/>
      <c r="AHN96" s="0"/>
      <c r="AHO96" s="0"/>
      <c r="AHP96" s="0"/>
      <c r="AHQ96" s="0"/>
      <c r="AHR96" s="0"/>
      <c r="AHS96" s="0"/>
      <c r="AHT96" s="0"/>
      <c r="AHU96" s="0"/>
      <c r="AHV96" s="0"/>
      <c r="AHW96" s="0"/>
      <c r="AHX96" s="0"/>
      <c r="AHY96" s="0"/>
      <c r="AHZ96" s="0"/>
      <c r="AIA96" s="0"/>
      <c r="AIB96" s="0"/>
      <c r="AIC96" s="0"/>
      <c r="AID96" s="0"/>
      <c r="AIE96" s="0"/>
      <c r="AIF96" s="0"/>
      <c r="AIG96" s="0"/>
      <c r="AIH96" s="0"/>
      <c r="AII96" s="0"/>
      <c r="AIJ96" s="0"/>
      <c r="AIK96" s="0"/>
      <c r="AIL96" s="0"/>
      <c r="AIM96" s="0"/>
      <c r="AIN96" s="0"/>
      <c r="AIO96" s="0"/>
      <c r="AIP96" s="0"/>
      <c r="AIQ96" s="0"/>
      <c r="AIR96" s="0"/>
      <c r="AIS96" s="0"/>
      <c r="AIT96" s="0"/>
      <c r="AIU96" s="0"/>
      <c r="AIV96" s="0"/>
      <c r="AIW96" s="0"/>
      <c r="AIX96" s="0"/>
      <c r="AIY96" s="0"/>
      <c r="AIZ96" s="0"/>
      <c r="AJA96" s="0"/>
      <c r="AJB96" s="0"/>
      <c r="AJC96" s="0"/>
      <c r="AJD96" s="0"/>
      <c r="AJE96" s="0"/>
      <c r="AJF96" s="0"/>
      <c r="AJG96" s="0"/>
      <c r="AJH96" s="0"/>
      <c r="AJI96" s="0"/>
      <c r="AJJ96" s="0"/>
      <c r="AJK96" s="0"/>
      <c r="AJL96" s="0"/>
      <c r="AJM96" s="0"/>
      <c r="AJN96" s="0"/>
      <c r="AJO96" s="0"/>
      <c r="AJP96" s="0"/>
      <c r="AJQ96" s="0"/>
      <c r="AJR96" s="0"/>
      <c r="AJS96" s="0"/>
      <c r="AJT96" s="0"/>
      <c r="AJU96" s="0"/>
      <c r="AJV96" s="0"/>
      <c r="AJW96" s="0"/>
      <c r="AJX96" s="0"/>
      <c r="AJY96" s="0"/>
      <c r="AJZ96" s="0"/>
      <c r="AKA96" s="0"/>
      <c r="AKB96" s="0"/>
      <c r="AKC96" s="0"/>
      <c r="AKD96" s="0"/>
      <c r="AKE96" s="0"/>
      <c r="AKF96" s="0"/>
      <c r="AKG96" s="0"/>
      <c r="AKH96" s="0"/>
      <c r="AKI96" s="0"/>
      <c r="AKJ96" s="0"/>
      <c r="AKK96" s="0"/>
      <c r="AKL96" s="0"/>
      <c r="AKM96" s="0"/>
      <c r="AKN96" s="0"/>
      <c r="AKO96" s="0"/>
      <c r="AKP96" s="0"/>
      <c r="AKQ96" s="0"/>
      <c r="AKR96" s="0"/>
      <c r="AKS96" s="0"/>
      <c r="AKT96" s="0"/>
      <c r="AKU96" s="0"/>
      <c r="AKV96" s="0"/>
      <c r="AKW96" s="0"/>
      <c r="AKX96" s="0"/>
      <c r="AKY96" s="0"/>
      <c r="AKZ96" s="0"/>
      <c r="ALA96" s="0"/>
      <c r="ALB96" s="0"/>
      <c r="ALC96" s="0"/>
      <c r="ALD96" s="0"/>
      <c r="ALE96" s="0"/>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s="20" customFormat="true" ht="15.75" hidden="false" customHeight="false" outlineLevel="0" collapsed="false">
      <c r="A97" s="28" t="s">
        <v>195</v>
      </c>
      <c r="B97" s="16" t="n">
        <v>287.935</v>
      </c>
      <c r="C97" s="15" t="n">
        <v>34.3765661478599</v>
      </c>
      <c r="D97" s="29" t="s">
        <v>265</v>
      </c>
      <c r="E97" s="30" t="n">
        <v>-0.335</v>
      </c>
      <c r="F97" s="30" t="n">
        <v>-0.038</v>
      </c>
      <c r="G97" s="31"/>
      <c r="I97" s="0"/>
      <c r="J97" s="5"/>
      <c r="L97" s="0"/>
      <c r="M97" s="0"/>
      <c r="N97" s="0"/>
      <c r="Q97" s="22"/>
    </row>
    <row r="98" customFormat="false" ht="15.75" hidden="false" customHeight="false" outlineLevel="0" collapsed="false">
      <c r="A98" s="28" t="s">
        <v>197</v>
      </c>
      <c r="B98" s="16" t="n">
        <v>288.14</v>
      </c>
      <c r="C98" s="15" t="n">
        <v>34.3839989388044</v>
      </c>
      <c r="D98" s="29" t="s">
        <v>265</v>
      </c>
      <c r="E98" s="30" t="n">
        <v>-0.308</v>
      </c>
      <c r="F98" s="30" t="n">
        <v>0.193</v>
      </c>
      <c r="G98" s="31"/>
      <c r="I98" s="0"/>
      <c r="L98" s="0"/>
      <c r="M98" s="0"/>
      <c r="N98" s="0"/>
    </row>
    <row r="99" customFormat="false" ht="15.75" hidden="false" customHeight="false" outlineLevel="0" collapsed="false">
      <c r="A99" s="28" t="s">
        <v>81</v>
      </c>
      <c r="B99" s="16" t="n">
        <v>288.34</v>
      </c>
      <c r="C99" s="15" t="n">
        <v>34.3912504421648</v>
      </c>
      <c r="D99" s="29" t="s">
        <v>265</v>
      </c>
      <c r="E99" s="30" t="n">
        <v>-0.18</v>
      </c>
      <c r="F99" s="30" t="n">
        <v>0.358</v>
      </c>
      <c r="G99" s="31"/>
      <c r="I99" s="0"/>
      <c r="L99" s="0"/>
      <c r="M99" s="0"/>
      <c r="N99" s="0"/>
    </row>
    <row r="100" customFormat="false" ht="15.75" hidden="false" customHeight="false" outlineLevel="0" collapsed="false">
      <c r="A100" s="28" t="s">
        <v>83</v>
      </c>
      <c r="B100" s="16" t="n">
        <v>288.63</v>
      </c>
      <c r="C100" s="15" t="n">
        <v>34.4017651220375</v>
      </c>
      <c r="D100" s="29" t="s">
        <v>265</v>
      </c>
      <c r="E100" s="30" t="n">
        <v>-0.148</v>
      </c>
      <c r="F100" s="30" t="n">
        <v>0.119</v>
      </c>
      <c r="G100" s="31"/>
      <c r="I100" s="0"/>
      <c r="L100" s="0"/>
      <c r="M100" s="0"/>
      <c r="N100" s="0"/>
    </row>
    <row r="101" customFormat="false" ht="15.75" hidden="false" customHeight="false" outlineLevel="0" collapsed="false">
      <c r="A101" s="28" t="s">
        <v>86</v>
      </c>
      <c r="B101" s="16" t="n">
        <v>289.135</v>
      </c>
      <c r="C101" s="15" t="n">
        <v>34.4200751680226</v>
      </c>
      <c r="D101" s="29" t="s">
        <v>265</v>
      </c>
      <c r="E101" s="30" t="n">
        <v>-0.121</v>
      </c>
      <c r="F101" s="30" t="n">
        <v>0.185</v>
      </c>
      <c r="G101" s="31"/>
      <c r="I101" s="0"/>
      <c r="L101" s="0"/>
      <c r="M101" s="0"/>
      <c r="N101" s="0"/>
    </row>
    <row r="102" customFormat="false" ht="15.75" hidden="false" customHeight="false" outlineLevel="0" collapsed="false">
      <c r="A102" s="28" t="s">
        <v>88</v>
      </c>
      <c r="B102" s="16" t="n">
        <v>289.455</v>
      </c>
      <c r="C102" s="15" t="n">
        <v>34.4316775733994</v>
      </c>
      <c r="D102" s="29" t="s">
        <v>265</v>
      </c>
      <c r="E102" s="30" t="n">
        <v>-0.185</v>
      </c>
      <c r="F102" s="30" t="n">
        <v>-0.297</v>
      </c>
      <c r="G102" s="31"/>
      <c r="I102" s="0"/>
      <c r="L102" s="0"/>
      <c r="M102" s="0"/>
      <c r="N102" s="0"/>
    </row>
    <row r="103" customFormat="false" ht="15.75" hidden="false" customHeight="false" outlineLevel="0" collapsed="false">
      <c r="A103" s="28" t="s">
        <v>90</v>
      </c>
      <c r="B103" s="16" t="n">
        <v>289.56</v>
      </c>
      <c r="C103" s="15" t="n">
        <v>34.4354846126636</v>
      </c>
      <c r="D103" s="29" t="s">
        <v>265</v>
      </c>
      <c r="E103" s="30" t="n">
        <v>-0.279</v>
      </c>
      <c r="F103" s="30" t="n">
        <v>0.009</v>
      </c>
      <c r="G103" s="31"/>
      <c r="I103" s="0"/>
      <c r="L103" s="0"/>
      <c r="M103" s="0"/>
      <c r="N103" s="0"/>
    </row>
    <row r="104" customFormat="false" ht="15.75" hidden="false" customHeight="false" outlineLevel="0" collapsed="false">
      <c r="A104" s="28" t="s">
        <v>199</v>
      </c>
      <c r="B104" s="16" t="n">
        <v>289.66</v>
      </c>
      <c r="C104" s="15" t="n">
        <v>34.4391103643438</v>
      </c>
      <c r="D104" s="29" t="s">
        <v>265</v>
      </c>
      <c r="E104" s="30" t="n">
        <v>-0.139</v>
      </c>
      <c r="F104" s="30" t="n">
        <v>-0.622</v>
      </c>
      <c r="G104" s="31"/>
      <c r="I104" s="0"/>
      <c r="L104" s="0"/>
      <c r="M104" s="0"/>
      <c r="N104" s="0"/>
    </row>
    <row r="105" customFormat="false" ht="15.75" hidden="false" customHeight="false" outlineLevel="0" collapsed="false">
      <c r="A105" s="29" t="s">
        <v>200</v>
      </c>
      <c r="B105" s="14" t="n">
        <v>289.75</v>
      </c>
      <c r="C105" s="15" t="n">
        <v>34.442373540856</v>
      </c>
      <c r="D105" s="29" t="s">
        <v>265</v>
      </c>
      <c r="E105" s="30" t="n">
        <v>-0.109322457142857</v>
      </c>
      <c r="F105" s="30" t="n">
        <v>-0.0760930602854681</v>
      </c>
      <c r="G105" s="34"/>
      <c r="I105" s="0"/>
      <c r="L105" s="0"/>
      <c r="M105" s="0"/>
      <c r="N105" s="0"/>
    </row>
    <row r="106" customFormat="false" ht="15.75" hidden="false" customHeight="false" outlineLevel="0" collapsed="false">
      <c r="A106" s="28" t="s">
        <v>92</v>
      </c>
      <c r="B106" s="16" t="n">
        <v>289.85</v>
      </c>
      <c r="C106" s="15" t="n">
        <v>34.4459992925363</v>
      </c>
      <c r="D106" s="29" t="s">
        <v>265</v>
      </c>
      <c r="E106" s="30" t="n">
        <v>-0.23</v>
      </c>
      <c r="F106" s="30" t="n">
        <v>0.045</v>
      </c>
      <c r="G106" s="31"/>
      <c r="I106" s="0"/>
      <c r="L106" s="0"/>
      <c r="M106" s="0"/>
      <c r="N106" s="0"/>
    </row>
    <row r="107" customFormat="false" ht="15.75" hidden="false" customHeight="false" outlineLevel="0" collapsed="false">
      <c r="A107" s="28" t="s">
        <v>201</v>
      </c>
      <c r="B107" s="16" t="n">
        <v>289.945</v>
      </c>
      <c r="C107" s="15" t="n">
        <v>34.4494437566325</v>
      </c>
      <c r="D107" s="29" t="s">
        <v>265</v>
      </c>
      <c r="E107" s="30" t="n">
        <v>0.038</v>
      </c>
      <c r="F107" s="30" t="n">
        <v>0.306</v>
      </c>
      <c r="G107" s="31"/>
      <c r="I107" s="0"/>
      <c r="L107" s="0"/>
      <c r="M107" s="0"/>
      <c r="N107" s="0"/>
    </row>
    <row r="108" customFormat="false" ht="15.75" hidden="false" customHeight="false" outlineLevel="0" collapsed="false">
      <c r="A108" s="28" t="s">
        <v>94</v>
      </c>
      <c r="B108" s="16" t="n">
        <v>290.05</v>
      </c>
      <c r="C108" s="15" t="n">
        <v>34.4532507958967</v>
      </c>
      <c r="D108" s="29" t="s">
        <v>265</v>
      </c>
      <c r="E108" s="30" t="n">
        <v>-0.236</v>
      </c>
      <c r="F108" s="30" t="n">
        <v>0.174</v>
      </c>
      <c r="G108" s="31"/>
      <c r="I108" s="0"/>
      <c r="L108" s="0"/>
      <c r="M108" s="0"/>
      <c r="N108" s="0"/>
    </row>
    <row r="109" customFormat="false" ht="15.75" hidden="false" customHeight="false" outlineLevel="0" collapsed="false">
      <c r="A109" s="28" t="s">
        <v>202</v>
      </c>
      <c r="B109" s="16" t="n">
        <v>290.15</v>
      </c>
      <c r="C109" s="15" t="n">
        <v>34.4568765475769</v>
      </c>
      <c r="D109" s="29" t="s">
        <v>265</v>
      </c>
      <c r="E109" s="30" t="n">
        <v>-0.354</v>
      </c>
      <c r="F109" s="30" t="n">
        <v>0.117</v>
      </c>
      <c r="G109" s="31"/>
      <c r="I109" s="0"/>
      <c r="L109" s="0"/>
      <c r="M109" s="0"/>
      <c r="N109" s="0"/>
    </row>
    <row r="110" customFormat="false" ht="15.75" hidden="false" customHeight="false" outlineLevel="0" collapsed="false">
      <c r="A110" s="29" t="s">
        <v>203</v>
      </c>
      <c r="B110" s="14" t="n">
        <v>290.27</v>
      </c>
      <c r="C110" s="15" t="n">
        <v>34.4612274495932</v>
      </c>
      <c r="D110" s="29" t="s">
        <v>265</v>
      </c>
      <c r="E110" s="30" t="n">
        <v>-0.159239519047619</v>
      </c>
      <c r="F110" s="30" t="n">
        <v>-0.347722861902642</v>
      </c>
      <c r="G110" s="34"/>
      <c r="I110" s="0"/>
      <c r="L110" s="0"/>
      <c r="M110" s="0"/>
      <c r="N110" s="0"/>
    </row>
    <row r="111" customFormat="false" ht="15.75" hidden="false" customHeight="false" outlineLevel="0" collapsed="false">
      <c r="A111" s="29" t="s">
        <v>204</v>
      </c>
      <c r="B111" s="14" t="n">
        <v>290.37</v>
      </c>
      <c r="C111" s="15" t="n">
        <v>34.4648532012734</v>
      </c>
      <c r="D111" s="29" t="s">
        <v>265</v>
      </c>
      <c r="E111" s="30" t="n">
        <v>-0.282299815873016</v>
      </c>
      <c r="F111" s="30" t="n">
        <v>-0.143736971075358</v>
      </c>
      <c r="G111" s="34"/>
      <c r="I111" s="0"/>
      <c r="L111" s="0"/>
      <c r="M111" s="0"/>
      <c r="N111" s="0"/>
    </row>
    <row r="112" customFormat="false" ht="15.75" hidden="false" customHeight="false" outlineLevel="0" collapsed="false">
      <c r="A112" s="28" t="s">
        <v>305</v>
      </c>
      <c r="B112" s="16" t="n">
        <v>290.56</v>
      </c>
      <c r="C112" s="15" t="n">
        <v>34.4717421294659</v>
      </c>
      <c r="D112" s="29" t="s">
        <v>265</v>
      </c>
      <c r="E112" s="30" t="n">
        <v>-0.198</v>
      </c>
      <c r="F112" s="30" t="n">
        <v>0.076</v>
      </c>
      <c r="G112" s="31"/>
      <c r="I112" s="0"/>
      <c r="L112" s="0"/>
      <c r="M112" s="0"/>
      <c r="N112" s="0"/>
    </row>
    <row r="113" customFormat="false" ht="15.75" hidden="false" customHeight="false" outlineLevel="0" collapsed="false">
      <c r="A113" s="29" t="s">
        <v>96</v>
      </c>
      <c r="B113" s="14" t="n">
        <v>290.66</v>
      </c>
      <c r="C113" s="15" t="n">
        <v>34.4753678811461</v>
      </c>
      <c r="D113" s="29" t="s">
        <v>265</v>
      </c>
      <c r="E113" s="30" t="n">
        <v>-0.218584095238095</v>
      </c>
      <c r="F113" s="30" t="n">
        <v>-0.309977952745567</v>
      </c>
      <c r="G113" s="34"/>
      <c r="I113" s="0"/>
      <c r="L113" s="0"/>
      <c r="M113" s="0"/>
      <c r="N113" s="0"/>
    </row>
    <row r="114" customFormat="false" ht="15.75" hidden="false" customHeight="false" outlineLevel="0" collapsed="false">
      <c r="A114" s="29" t="s">
        <v>205</v>
      </c>
      <c r="B114" s="14" t="n">
        <v>290.73</v>
      </c>
      <c r="C114" s="15" t="n">
        <v>34.4779059073223</v>
      </c>
      <c r="D114" s="29" t="s">
        <v>265</v>
      </c>
      <c r="E114" s="30" t="n">
        <v>-0.4059674095742</v>
      </c>
      <c r="F114" s="30" t="n">
        <v>-0.610544405569831</v>
      </c>
      <c r="G114" s="34"/>
      <c r="I114" s="0"/>
      <c r="L114" s="0"/>
      <c r="M114" s="0"/>
      <c r="N114" s="0"/>
    </row>
    <row r="115" customFormat="false" ht="15.75" hidden="false" customHeight="false" outlineLevel="0" collapsed="false">
      <c r="A115" s="28" t="s">
        <v>206</v>
      </c>
      <c r="B115" s="16" t="n">
        <v>290.81</v>
      </c>
      <c r="C115" s="15" t="n">
        <v>34.4808065086664</v>
      </c>
      <c r="D115" s="29" t="s">
        <v>265</v>
      </c>
      <c r="E115" s="30" t="n">
        <v>-0.272</v>
      </c>
      <c r="F115" s="30" t="n">
        <v>-0.206</v>
      </c>
      <c r="G115" s="31"/>
      <c r="I115" s="0"/>
      <c r="L115" s="0"/>
      <c r="M115" s="0"/>
      <c r="N115" s="0"/>
    </row>
    <row r="116" customFormat="false" ht="15.75" hidden="false" customHeight="false" outlineLevel="0" collapsed="false">
      <c r="A116" s="28" t="s">
        <v>207</v>
      </c>
      <c r="B116" s="16" t="n">
        <v>291.05</v>
      </c>
      <c r="C116" s="15" t="n">
        <v>34.489508312699</v>
      </c>
      <c r="D116" s="29" t="s">
        <v>265</v>
      </c>
      <c r="E116" s="30" t="n">
        <v>-0.327</v>
      </c>
      <c r="F116" s="30" t="n">
        <v>-0.408</v>
      </c>
      <c r="G116" s="31"/>
      <c r="I116" s="0"/>
      <c r="L116" s="0"/>
      <c r="M116" s="0"/>
      <c r="N116" s="0"/>
    </row>
    <row r="117" customFormat="false" ht="15.75" hidden="false" customHeight="false" outlineLevel="0" collapsed="false">
      <c r="A117" s="28" t="s">
        <v>272</v>
      </c>
      <c r="B117" s="16" t="n">
        <v>291.13</v>
      </c>
      <c r="C117" s="15" t="n">
        <v>34.4924089140432</v>
      </c>
      <c r="D117" s="29" t="s">
        <v>265</v>
      </c>
      <c r="E117" s="30" t="n">
        <v>-0.069</v>
      </c>
      <c r="F117" s="30" t="n">
        <v>-0.552</v>
      </c>
      <c r="G117" s="31"/>
      <c r="I117" s="0"/>
      <c r="L117" s="0"/>
      <c r="M117" s="0"/>
      <c r="N117" s="0"/>
    </row>
    <row r="118" customFormat="false" ht="15.75" hidden="false" customHeight="false" outlineLevel="0" collapsed="false">
      <c r="A118" s="28" t="s">
        <v>208</v>
      </c>
      <c r="B118" s="16" t="n">
        <v>291.345</v>
      </c>
      <c r="C118" s="15" t="n">
        <v>34.5002042801556</v>
      </c>
      <c r="D118" s="29" t="s">
        <v>265</v>
      </c>
      <c r="E118" s="30" t="n">
        <v>-0.128</v>
      </c>
      <c r="F118" s="30" t="n">
        <v>-0.191</v>
      </c>
      <c r="G118" s="31"/>
      <c r="I118" s="0"/>
      <c r="L118" s="0"/>
      <c r="M118" s="0"/>
      <c r="N118" s="0"/>
    </row>
    <row r="119" customFormat="false" ht="15.75" hidden="false" customHeight="false" outlineLevel="0" collapsed="false">
      <c r="A119" s="29" t="s">
        <v>306</v>
      </c>
      <c r="B119" s="14" t="n">
        <v>291.52</v>
      </c>
      <c r="C119" s="15" t="n">
        <v>34.506549345596</v>
      </c>
      <c r="D119" s="29" t="s">
        <v>265</v>
      </c>
      <c r="E119" s="30" t="n">
        <v>-0.851997047619047</v>
      </c>
      <c r="F119" s="30" t="n">
        <v>-0.797426576834388</v>
      </c>
      <c r="G119" s="34"/>
      <c r="I119" s="0"/>
      <c r="L119" s="0"/>
      <c r="M119" s="0"/>
      <c r="N119" s="0"/>
    </row>
    <row r="120" customFormat="false" ht="15.75" hidden="false" customHeight="false" outlineLevel="0" collapsed="false">
      <c r="A120" s="29" t="s">
        <v>307</v>
      </c>
      <c r="B120" s="14" t="n">
        <v>291.62</v>
      </c>
      <c r="C120" s="15" t="n">
        <v>34.5101750972763</v>
      </c>
      <c r="D120" s="29" t="s">
        <v>265</v>
      </c>
      <c r="E120" s="30" t="n">
        <v>-0.285755461904762</v>
      </c>
      <c r="F120" s="30" t="n">
        <v>-0.069167559134212</v>
      </c>
      <c r="G120" s="34"/>
      <c r="I120" s="0"/>
      <c r="L120" s="0"/>
      <c r="M120" s="0"/>
      <c r="N120" s="0"/>
    </row>
    <row r="121" customFormat="false" ht="15.75" hidden="false" customHeight="false" outlineLevel="0" collapsed="false">
      <c r="A121" s="28" t="s">
        <v>308</v>
      </c>
      <c r="B121" s="16" t="n">
        <v>298.755</v>
      </c>
      <c r="C121" s="15" t="n">
        <v>34.7688724796604</v>
      </c>
      <c r="D121" s="29" t="s">
        <v>265</v>
      </c>
      <c r="E121" s="30" t="n">
        <v>0.021</v>
      </c>
      <c r="F121" s="30" t="n">
        <v>-0.14</v>
      </c>
      <c r="G121" s="31"/>
      <c r="I121" s="0"/>
      <c r="L121" s="0"/>
      <c r="M121" s="0"/>
      <c r="N121" s="0"/>
    </row>
    <row r="122" customFormat="false" ht="15.75" hidden="false" customHeight="false" outlineLevel="0" collapsed="false">
      <c r="A122" s="28" t="s">
        <v>209</v>
      </c>
      <c r="B122" s="16" t="n">
        <v>299.195</v>
      </c>
      <c r="C122" s="15" t="n">
        <v>34.7848257870534</v>
      </c>
      <c r="D122" s="29" t="s">
        <v>265</v>
      </c>
      <c r="E122" s="30" t="n">
        <v>-0.164</v>
      </c>
      <c r="F122" s="30" t="n">
        <v>-0.464</v>
      </c>
      <c r="G122" s="31"/>
      <c r="I122" s="0"/>
      <c r="L122" s="0"/>
      <c r="M122" s="0"/>
      <c r="N122" s="0"/>
    </row>
    <row r="123" customFormat="false" ht="15.75" hidden="false" customHeight="false" outlineLevel="0" collapsed="false">
      <c r="A123" s="28" t="s">
        <v>210</v>
      </c>
      <c r="B123" s="16" t="n">
        <v>299.395</v>
      </c>
      <c r="C123" s="15" t="n">
        <v>34.7920772904139</v>
      </c>
      <c r="D123" s="29" t="s">
        <v>265</v>
      </c>
      <c r="E123" s="30" t="n">
        <v>-0.05</v>
      </c>
      <c r="F123" s="30" t="n">
        <v>-1.049</v>
      </c>
      <c r="G123" s="31"/>
      <c r="I123" s="0"/>
      <c r="L123" s="0"/>
      <c r="M123" s="0"/>
      <c r="N123" s="0"/>
    </row>
    <row r="124" customFormat="false" ht="15.75" hidden="false" customHeight="false" outlineLevel="0" collapsed="false">
      <c r="A124" s="28" t="s">
        <v>210</v>
      </c>
      <c r="B124" s="16" t="n">
        <v>299.395</v>
      </c>
      <c r="C124" s="15" t="n">
        <v>34.7920772904139</v>
      </c>
      <c r="D124" s="29" t="s">
        <v>265</v>
      </c>
      <c r="E124" s="30" t="n">
        <v>-0.298</v>
      </c>
      <c r="F124" s="30" t="n">
        <v>-0.739</v>
      </c>
      <c r="G124" s="31"/>
      <c r="I124" s="0"/>
      <c r="L124" s="0"/>
      <c r="M124" s="0"/>
      <c r="N124" s="0"/>
    </row>
    <row r="125" customFormat="false" ht="15.75" hidden="false" customHeight="false" outlineLevel="0" collapsed="false">
      <c r="A125" s="28" t="s">
        <v>211</v>
      </c>
      <c r="B125" s="16" t="n">
        <v>299.71</v>
      </c>
      <c r="C125" s="15" t="n">
        <v>34.8034984082066</v>
      </c>
      <c r="D125" s="29" t="s">
        <v>265</v>
      </c>
      <c r="E125" s="30" t="n">
        <v>-0.086</v>
      </c>
      <c r="F125" s="30" t="n">
        <v>-1.049</v>
      </c>
      <c r="G125" s="31"/>
      <c r="I125" s="0"/>
      <c r="L125" s="0"/>
      <c r="M125" s="0"/>
      <c r="N125" s="0"/>
    </row>
    <row r="126" customFormat="false" ht="15.75" hidden="false" customHeight="false" outlineLevel="0" collapsed="false">
      <c r="A126" s="29" t="s">
        <v>309</v>
      </c>
      <c r="B126" s="14" t="n">
        <v>299.82</v>
      </c>
      <c r="C126" s="15" t="n">
        <v>34.8074867350548</v>
      </c>
      <c r="D126" s="29" t="s">
        <v>265</v>
      </c>
      <c r="E126" s="30" t="n">
        <v>-0.156008766666667</v>
      </c>
      <c r="F126" s="30" t="n">
        <v>-0.681446962635346</v>
      </c>
      <c r="G126" s="34"/>
      <c r="I126" s="0"/>
      <c r="L126" s="0"/>
      <c r="M126" s="0"/>
      <c r="N126" s="0"/>
    </row>
    <row r="127" customFormat="false" ht="15.75" hidden="false" customHeight="false" outlineLevel="0" collapsed="false">
      <c r="A127" s="28" t="s">
        <v>212</v>
      </c>
      <c r="B127" s="16" t="n">
        <v>300.005</v>
      </c>
      <c r="C127" s="15" t="n">
        <v>34.8141943756632</v>
      </c>
      <c r="D127" s="29" t="s">
        <v>265</v>
      </c>
      <c r="E127" s="30" t="n">
        <v>-0.132</v>
      </c>
      <c r="F127" s="30" t="n">
        <v>-1.22</v>
      </c>
      <c r="G127" s="31"/>
      <c r="I127" s="0"/>
      <c r="L127" s="0"/>
      <c r="M127" s="0"/>
      <c r="N127" s="0"/>
    </row>
    <row r="128" customFormat="false" ht="15.75" hidden="false" customHeight="false" outlineLevel="0" collapsed="false">
      <c r="A128" s="28" t="s">
        <v>213</v>
      </c>
      <c r="B128" s="16" t="n">
        <v>303.43</v>
      </c>
      <c r="C128" s="15" t="n">
        <v>34.938376370711</v>
      </c>
      <c r="D128" s="29" t="s">
        <v>265</v>
      </c>
      <c r="E128" s="30" t="n">
        <v>0.068</v>
      </c>
      <c r="F128" s="30" t="n">
        <v>0.504</v>
      </c>
      <c r="G128" s="31"/>
      <c r="I128" s="0"/>
      <c r="L128" s="0"/>
      <c r="M128" s="0"/>
      <c r="N128" s="0"/>
    </row>
    <row r="129" customFormat="false" ht="15.75" hidden="false" customHeight="false" outlineLevel="0" collapsed="false">
      <c r="A129" s="28" t="s">
        <v>214</v>
      </c>
      <c r="B129" s="16" t="n">
        <v>309.05</v>
      </c>
      <c r="C129" s="15" t="n">
        <v>35.1421436151397</v>
      </c>
      <c r="D129" s="29" t="s">
        <v>265</v>
      </c>
      <c r="E129" s="30" t="n">
        <v>-0.161</v>
      </c>
      <c r="F129" s="30" t="n">
        <v>-0.923</v>
      </c>
      <c r="G129" s="31"/>
      <c r="I129" s="0"/>
      <c r="L129" s="0"/>
      <c r="M129" s="0"/>
      <c r="N129" s="0"/>
    </row>
    <row r="130" customFormat="false" ht="15.75" hidden="false" customHeight="false" outlineLevel="0" collapsed="false">
      <c r="A130" s="28" t="s">
        <v>215</v>
      </c>
      <c r="B130" s="16" t="n">
        <v>309.215</v>
      </c>
      <c r="C130" s="15" t="n">
        <v>35.1481261054121</v>
      </c>
      <c r="D130" s="29" t="s">
        <v>265</v>
      </c>
      <c r="E130" s="30" t="n">
        <v>-0.174</v>
      </c>
      <c r="F130" s="30" t="n">
        <v>-1.092</v>
      </c>
      <c r="G130" s="31"/>
      <c r="I130" s="0"/>
      <c r="L130" s="0"/>
      <c r="M130" s="0"/>
      <c r="N130" s="0"/>
    </row>
    <row r="131" customFormat="false" ht="15.75" hidden="false" customHeight="false" outlineLevel="0" collapsed="false">
      <c r="A131" s="29" t="s">
        <v>310</v>
      </c>
      <c r="B131" s="14" t="n">
        <v>309.33</v>
      </c>
      <c r="C131" s="15" t="n">
        <v>35.1522957198444</v>
      </c>
      <c r="D131" s="29" t="s">
        <v>265</v>
      </c>
      <c r="E131" s="30" t="n">
        <v>-0.479317233333333</v>
      </c>
      <c r="F131" s="30" t="n">
        <v>-0.850678870334309</v>
      </c>
      <c r="G131" s="34"/>
      <c r="I131" s="0"/>
      <c r="L131" s="0"/>
      <c r="M131" s="0"/>
      <c r="N131" s="0"/>
    </row>
    <row r="132" customFormat="false" ht="15.75" hidden="false" customHeight="false" outlineLevel="0" collapsed="false">
      <c r="A132" s="29" t="s">
        <v>216</v>
      </c>
      <c r="B132" s="14" t="n">
        <v>309.45</v>
      </c>
      <c r="C132" s="15" t="n">
        <v>35.1566466218606</v>
      </c>
      <c r="D132" s="29" t="s">
        <v>265</v>
      </c>
      <c r="E132" s="30" t="n">
        <v>-0.3551317</v>
      </c>
      <c r="F132" s="30" t="n">
        <v>-0.623526312918995</v>
      </c>
      <c r="G132" s="34"/>
      <c r="I132" s="0"/>
      <c r="L132" s="0"/>
      <c r="M132" s="0"/>
      <c r="N132" s="0"/>
    </row>
    <row r="133" customFormat="false" ht="15.75" hidden="false" customHeight="false" outlineLevel="0" collapsed="false">
      <c r="A133" s="28" t="s">
        <v>311</v>
      </c>
      <c r="B133" s="16" t="n">
        <v>309.56</v>
      </c>
      <c r="C133" s="15" t="n">
        <v>35.1606349487089</v>
      </c>
      <c r="D133" s="29" t="s">
        <v>265</v>
      </c>
      <c r="E133" s="30" t="n">
        <v>0.1</v>
      </c>
      <c r="F133" s="30" t="n">
        <v>-0.64</v>
      </c>
      <c r="G133" s="31"/>
      <c r="I133" s="0"/>
      <c r="L133" s="0"/>
      <c r="M133" s="0"/>
      <c r="N133" s="0"/>
    </row>
    <row r="134" customFormat="false" ht="15.75" hidden="false" customHeight="false" outlineLevel="0" collapsed="false">
      <c r="A134" s="28" t="s">
        <v>217</v>
      </c>
      <c r="B134" s="16" t="n">
        <v>309.665</v>
      </c>
      <c r="C134" s="15" t="n">
        <v>35.1644419879731</v>
      </c>
      <c r="D134" s="29" t="s">
        <v>265</v>
      </c>
      <c r="E134" s="30" t="n">
        <v>-0.166</v>
      </c>
      <c r="F134" s="30" t="n">
        <v>-0.467</v>
      </c>
      <c r="G134" s="31"/>
      <c r="I134" s="0"/>
      <c r="L134" s="0"/>
      <c r="M134" s="0"/>
      <c r="N134" s="0"/>
    </row>
    <row r="135" customFormat="false" ht="15.75" hidden="false" customHeight="false" outlineLevel="0" collapsed="false">
      <c r="A135" s="29" t="s">
        <v>218</v>
      </c>
      <c r="B135" s="14" t="n">
        <v>309.72</v>
      </c>
      <c r="C135" s="15" t="n">
        <v>35.1664361513972</v>
      </c>
      <c r="D135" s="29" t="s">
        <v>265</v>
      </c>
      <c r="E135" s="30" t="n">
        <v>-0.211954212698412</v>
      </c>
      <c r="F135" s="30" t="n">
        <v>-0.690733101512016</v>
      </c>
      <c r="G135" s="34"/>
      <c r="I135" s="0"/>
      <c r="L135" s="0"/>
      <c r="M135" s="0"/>
      <c r="N135" s="0"/>
    </row>
    <row r="136" customFormat="false" ht="15.75" hidden="false" customHeight="false" outlineLevel="0" collapsed="false">
      <c r="A136" s="28" t="s">
        <v>219</v>
      </c>
      <c r="B136" s="16" t="n">
        <v>309.87</v>
      </c>
      <c r="C136" s="15" t="n">
        <v>35.1718747789176</v>
      </c>
      <c r="D136" s="29" t="s">
        <v>265</v>
      </c>
      <c r="E136" s="30" t="n">
        <v>-0.109</v>
      </c>
      <c r="F136" s="30" t="n">
        <v>-0.709</v>
      </c>
      <c r="G136" s="31"/>
      <c r="I136" s="0"/>
      <c r="L136" s="0"/>
      <c r="M136" s="0"/>
      <c r="N136" s="0"/>
    </row>
    <row r="137" customFormat="false" ht="15.75" hidden="false" customHeight="false" outlineLevel="0" collapsed="false">
      <c r="A137" s="29" t="s">
        <v>220</v>
      </c>
      <c r="B137" s="14" t="n">
        <v>309.96</v>
      </c>
      <c r="C137" s="15" t="n">
        <v>35.1751379554298</v>
      </c>
      <c r="D137" s="29" t="s">
        <v>265</v>
      </c>
      <c r="E137" s="30" t="n">
        <v>-0.193601031746031</v>
      </c>
      <c r="F137" s="30" t="n">
        <v>-0.777910656283204</v>
      </c>
      <c r="G137" s="34"/>
      <c r="I137" s="0"/>
      <c r="L137" s="0"/>
      <c r="M137" s="0"/>
      <c r="N137" s="0"/>
    </row>
    <row r="138" customFormat="false" ht="15.75" hidden="false" customHeight="false" outlineLevel="0" collapsed="false">
      <c r="A138" s="28" t="s">
        <v>221</v>
      </c>
      <c r="B138" s="16" t="n">
        <v>310.07</v>
      </c>
      <c r="C138" s="15" t="n">
        <v>35.179126282278</v>
      </c>
      <c r="D138" s="29" t="s">
        <v>265</v>
      </c>
      <c r="E138" s="30" t="n">
        <v>-0.132</v>
      </c>
      <c r="F138" s="30" t="n">
        <v>-0.65</v>
      </c>
      <c r="G138" s="31"/>
      <c r="I138" s="0"/>
      <c r="L138" s="0"/>
      <c r="M138" s="0"/>
      <c r="N138" s="0"/>
    </row>
    <row r="139" customFormat="false" ht="15.75" hidden="false" customHeight="false" outlineLevel="0" collapsed="false">
      <c r="A139" s="28" t="s">
        <v>222</v>
      </c>
      <c r="B139" s="16" t="n">
        <v>310.15</v>
      </c>
      <c r="C139" s="15" t="n">
        <v>35.1820268836222</v>
      </c>
      <c r="D139" s="29" t="s">
        <v>265</v>
      </c>
      <c r="E139" s="30" t="n">
        <v>-0.096</v>
      </c>
      <c r="F139" s="30" t="n">
        <v>-0.928</v>
      </c>
      <c r="G139" s="31"/>
      <c r="I139" s="0"/>
      <c r="L139" s="0"/>
      <c r="M139" s="0"/>
      <c r="N139" s="0"/>
    </row>
    <row r="140" customFormat="false" ht="15.75" hidden="false" customHeight="false" outlineLevel="0" collapsed="false">
      <c r="A140" s="28" t="s">
        <v>223</v>
      </c>
      <c r="B140" s="16" t="n">
        <v>318.35</v>
      </c>
      <c r="C140" s="15" t="n">
        <v>35.4793385214008</v>
      </c>
      <c r="D140" s="29" t="s">
        <v>265</v>
      </c>
      <c r="E140" s="30" t="n">
        <v>0.318</v>
      </c>
      <c r="F140" s="30" t="n">
        <v>-0.154</v>
      </c>
      <c r="G140" s="31"/>
      <c r="I140" s="0"/>
      <c r="L140" s="0"/>
      <c r="M140" s="0"/>
      <c r="N140" s="0"/>
    </row>
    <row r="141" customFormat="false" ht="15.75" hidden="false" customHeight="false" outlineLevel="0" collapsed="false">
      <c r="A141" s="28" t="s">
        <v>312</v>
      </c>
      <c r="B141" s="16" t="n">
        <v>318.44</v>
      </c>
      <c r="C141" s="15" t="n">
        <v>35.482601697913</v>
      </c>
      <c r="D141" s="29" t="s">
        <v>265</v>
      </c>
      <c r="E141" s="30" t="n">
        <v>0.125</v>
      </c>
      <c r="F141" s="30" t="n">
        <v>-0.501</v>
      </c>
      <c r="G141" s="31"/>
      <c r="I141" s="0"/>
      <c r="L141" s="0"/>
      <c r="M141" s="0"/>
      <c r="N141" s="0"/>
    </row>
    <row r="142" customFormat="false" ht="15.75" hidden="false" customHeight="false" outlineLevel="0" collapsed="false">
      <c r="A142" s="29" t="s">
        <v>313</v>
      </c>
      <c r="B142" s="14" t="n">
        <v>328.53</v>
      </c>
      <c r="C142" s="15" t="n">
        <v>35.8484400424478</v>
      </c>
      <c r="D142" s="29" t="s">
        <v>265</v>
      </c>
      <c r="E142" s="30" t="n">
        <v>0.154545878095239</v>
      </c>
      <c r="F142" s="30" t="n">
        <v>-0.298061613946557</v>
      </c>
      <c r="G142" s="34"/>
      <c r="I142" s="0"/>
      <c r="L142" s="0"/>
      <c r="M142" s="0"/>
      <c r="N142" s="0"/>
    </row>
    <row r="143" customFormat="false" ht="15.75" hidden="false" customHeight="false" outlineLevel="0" collapsed="false">
      <c r="A143" s="29" t="s">
        <v>314</v>
      </c>
      <c r="B143" s="14" t="n">
        <v>328.67</v>
      </c>
      <c r="C143" s="15" t="n">
        <v>35.8535160948001</v>
      </c>
      <c r="D143" s="29" t="s">
        <v>265</v>
      </c>
      <c r="E143" s="30" t="n">
        <v>0.142879089047619</v>
      </c>
      <c r="F143" s="30" t="n">
        <v>-0.34533961932716</v>
      </c>
      <c r="G143" s="34"/>
      <c r="I143" s="0"/>
      <c r="L143" s="0"/>
      <c r="M143" s="0"/>
      <c r="N143" s="0"/>
    </row>
    <row r="144" customFormat="false" ht="15.75" hidden="false" customHeight="false" outlineLevel="0" collapsed="false">
      <c r="A144" s="29" t="s">
        <v>315</v>
      </c>
      <c r="B144" s="14" t="n">
        <v>329.38</v>
      </c>
      <c r="C144" s="15" t="n">
        <v>35.8792589317297</v>
      </c>
      <c r="D144" s="29" t="s">
        <v>265</v>
      </c>
      <c r="E144" s="30" t="n">
        <v>0.16627314936508</v>
      </c>
      <c r="F144" s="30" t="n">
        <v>-0.635840081143743</v>
      </c>
      <c r="G144" s="34"/>
      <c r="I144" s="0"/>
      <c r="L144" s="0"/>
      <c r="M144" s="0"/>
      <c r="N144" s="0"/>
    </row>
    <row r="145" customFormat="false" ht="15.75" hidden="false" customHeight="false" outlineLevel="0" collapsed="false">
      <c r="A145" s="29" t="s">
        <v>316</v>
      </c>
      <c r="B145" s="14" t="n">
        <v>329.74</v>
      </c>
      <c r="C145" s="15" t="n">
        <v>35.8923116377786</v>
      </c>
      <c r="D145" s="29" t="s">
        <v>265</v>
      </c>
      <c r="E145" s="30" t="n">
        <v>0.218884099206349</v>
      </c>
      <c r="F145" s="30" t="n">
        <v>-0.347120871274979</v>
      </c>
      <c r="G145" s="34"/>
      <c r="I145" s="0"/>
      <c r="L145" s="0"/>
      <c r="M145" s="0"/>
      <c r="N145" s="0"/>
    </row>
    <row r="146" customFormat="false" ht="15.75" hidden="false" customHeight="false" outlineLevel="0" collapsed="false">
      <c r="A146" s="28" t="s">
        <v>317</v>
      </c>
      <c r="B146" s="16" t="n">
        <v>329.93</v>
      </c>
      <c r="C146" s="15" t="n">
        <v>35.899200565971</v>
      </c>
      <c r="D146" s="29" t="s">
        <v>265</v>
      </c>
      <c r="E146" s="30" t="n">
        <v>0.315</v>
      </c>
      <c r="F146" s="30" t="n">
        <v>-0.586</v>
      </c>
      <c r="G146" s="31"/>
      <c r="I146" s="0"/>
      <c r="L146" s="0"/>
      <c r="M146" s="0"/>
      <c r="N146" s="0"/>
    </row>
    <row r="147" customFormat="false" ht="15.75" hidden="false" customHeight="false" outlineLevel="0" collapsed="false">
      <c r="A147" s="28" t="s">
        <v>318</v>
      </c>
      <c r="B147" s="16" t="n">
        <v>330.04</v>
      </c>
      <c r="C147" s="15" t="n">
        <v>35.9031888928192</v>
      </c>
      <c r="D147" s="29" t="s">
        <v>265</v>
      </c>
      <c r="E147" s="30" t="n">
        <v>0.339</v>
      </c>
      <c r="F147" s="30" t="n">
        <v>-0.366</v>
      </c>
      <c r="G147" s="31"/>
      <c r="I147" s="0"/>
      <c r="L147" s="0"/>
      <c r="M147" s="0"/>
      <c r="N147" s="0"/>
    </row>
    <row r="148" customFormat="false" ht="15.75" hidden="false" customHeight="false" outlineLevel="0" collapsed="false">
      <c r="A148" s="29" t="s">
        <v>319</v>
      </c>
      <c r="B148" s="14" t="n">
        <v>330.14</v>
      </c>
      <c r="C148" s="15" t="n">
        <v>35.9068146444995</v>
      </c>
      <c r="D148" s="29" t="s">
        <v>265</v>
      </c>
      <c r="E148" s="30" t="n">
        <v>0.22846167</v>
      </c>
      <c r="F148" s="30" t="n">
        <v>-0.72189701420009</v>
      </c>
      <c r="G148" s="34"/>
      <c r="I148" s="0"/>
      <c r="L148" s="0"/>
      <c r="M148" s="0"/>
      <c r="N148" s="0"/>
    </row>
    <row r="149" customFormat="false" ht="15.75" hidden="false" customHeight="false" outlineLevel="0" collapsed="false">
      <c r="A149" s="29" t="s">
        <v>228</v>
      </c>
      <c r="B149" s="14" t="n">
        <v>330.67</v>
      </c>
      <c r="C149" s="15" t="n">
        <v>35.9260311284047</v>
      </c>
      <c r="D149" s="29" t="s">
        <v>265</v>
      </c>
      <c r="E149" s="30" t="n">
        <v>0.98832777936508</v>
      </c>
      <c r="F149" s="30" t="n">
        <v>-1.34171775925468</v>
      </c>
      <c r="G149" s="34"/>
      <c r="I149" s="0"/>
      <c r="L149" s="0"/>
      <c r="M149" s="0"/>
      <c r="N149" s="0"/>
    </row>
    <row r="150" customFormat="false" ht="15.75" hidden="false" customHeight="false" outlineLevel="0" collapsed="false">
      <c r="A150" s="28" t="s">
        <v>229</v>
      </c>
      <c r="B150" s="16" t="n">
        <v>331.05</v>
      </c>
      <c r="C150" s="15" t="n">
        <v>35.9398089847895</v>
      </c>
      <c r="D150" s="29" t="s">
        <v>265</v>
      </c>
      <c r="E150" s="30" t="n">
        <v>0.917</v>
      </c>
      <c r="F150" s="30" t="n">
        <v>-1.481</v>
      </c>
      <c r="G150" s="31"/>
      <c r="I150" s="0"/>
      <c r="L150" s="0"/>
      <c r="M150" s="0"/>
      <c r="N150" s="0"/>
    </row>
    <row r="151" customFormat="false" ht="15.75" hidden="false" customHeight="false" outlineLevel="0" collapsed="false">
      <c r="A151" s="28" t="s">
        <v>230</v>
      </c>
      <c r="B151" s="16" t="n">
        <v>331.22</v>
      </c>
      <c r="C151" s="15" t="n">
        <v>35.9459727626459</v>
      </c>
      <c r="D151" s="29" t="s">
        <v>265</v>
      </c>
      <c r="E151" s="30" t="n">
        <v>0.957</v>
      </c>
      <c r="F151" s="30" t="n">
        <v>-1.354</v>
      </c>
      <c r="G151" s="31"/>
      <c r="I151" s="0"/>
      <c r="L151" s="0"/>
      <c r="M151" s="0"/>
      <c r="N151" s="0"/>
    </row>
    <row r="152" customFormat="false" ht="15.75" hidden="false" customHeight="false" outlineLevel="0" collapsed="false">
      <c r="A152" s="29" t="s">
        <v>231</v>
      </c>
      <c r="B152" s="14" t="n">
        <v>331.46</v>
      </c>
      <c r="C152" s="15" t="n">
        <v>35.9546745666785</v>
      </c>
      <c r="D152" s="29" t="s">
        <v>265</v>
      </c>
      <c r="E152" s="30" t="n">
        <v>0.76792720952381</v>
      </c>
      <c r="F152" s="30" t="n">
        <v>-1.62690506411589</v>
      </c>
      <c r="G152" s="34"/>
      <c r="I152" s="0"/>
      <c r="L152" s="0"/>
      <c r="M152" s="0"/>
      <c r="N152" s="0"/>
    </row>
    <row r="153" customFormat="false" ht="15.75" hidden="false" customHeight="false" outlineLevel="0" collapsed="false">
      <c r="A153" s="29" t="s">
        <v>232</v>
      </c>
      <c r="B153" s="14" t="n">
        <v>331.53</v>
      </c>
      <c r="C153" s="15" t="n">
        <v>35.9572125928546</v>
      </c>
      <c r="D153" s="29" t="s">
        <v>265</v>
      </c>
      <c r="E153" s="30" t="n">
        <v>0.407762015873016</v>
      </c>
      <c r="F153" s="30" t="n">
        <v>-1.02481676082441</v>
      </c>
      <c r="G153" s="34"/>
      <c r="I153" s="0"/>
      <c r="L153" s="0"/>
      <c r="M153" s="0"/>
      <c r="N153" s="0"/>
    </row>
    <row r="154" customFormat="false" ht="15.75" hidden="false" customHeight="false" outlineLevel="0" collapsed="false">
      <c r="A154" s="28" t="s">
        <v>233</v>
      </c>
      <c r="B154" s="16" t="n">
        <v>331.875</v>
      </c>
      <c r="C154" s="15" t="n">
        <v>35.9697214361514</v>
      </c>
      <c r="D154" s="29" t="s">
        <v>265</v>
      </c>
      <c r="E154" s="30" t="n">
        <v>1.143</v>
      </c>
      <c r="F154" s="30" t="n">
        <v>-1.01</v>
      </c>
      <c r="G154" s="31"/>
      <c r="I154" s="0"/>
      <c r="L154" s="0"/>
      <c r="M154" s="0"/>
      <c r="N154" s="0"/>
    </row>
    <row r="155" customFormat="false" ht="15.75" hidden="false" customHeight="false" outlineLevel="0" collapsed="false">
      <c r="A155" s="28" t="s">
        <v>320</v>
      </c>
      <c r="B155" s="16" t="n">
        <v>332</v>
      </c>
      <c r="C155" s="15" t="n">
        <v>35.9742536257517</v>
      </c>
      <c r="D155" s="29" t="s">
        <v>265</v>
      </c>
      <c r="E155" s="30" t="n">
        <v>1.005</v>
      </c>
      <c r="F155" s="30" t="n">
        <v>-0.937</v>
      </c>
      <c r="G155" s="31"/>
      <c r="I155" s="0"/>
      <c r="L155" s="0"/>
      <c r="M155" s="0"/>
      <c r="N155" s="0"/>
    </row>
    <row r="156" customFormat="false" ht="15.75" hidden="false" customHeight="false" outlineLevel="0" collapsed="false">
      <c r="A156" s="28" t="s">
        <v>234</v>
      </c>
      <c r="B156" s="16" t="n">
        <v>332.37</v>
      </c>
      <c r="C156" s="15" t="n">
        <v>35.9876689069685</v>
      </c>
      <c r="D156" s="29" t="s">
        <v>265</v>
      </c>
      <c r="E156" s="30" t="n">
        <v>0.407</v>
      </c>
      <c r="F156" s="30" t="n">
        <v>-0.702</v>
      </c>
      <c r="G156" s="31"/>
      <c r="I156" s="0"/>
      <c r="L156" s="0"/>
      <c r="M156" s="0"/>
      <c r="N156" s="0"/>
    </row>
    <row r="157" customFormat="false" ht="15.75" hidden="false" customHeight="false" outlineLevel="0" collapsed="false">
      <c r="A157" s="29" t="s">
        <v>100</v>
      </c>
      <c r="B157" s="14" t="n">
        <v>332.59</v>
      </c>
      <c r="C157" s="15" t="n">
        <v>35.995645560665</v>
      </c>
      <c r="D157" s="29" t="s">
        <v>265</v>
      </c>
      <c r="E157" s="30" t="n">
        <v>0.387884849206349</v>
      </c>
      <c r="F157" s="30" t="n">
        <v>-0.250492399702118</v>
      </c>
      <c r="G157" s="34"/>
      <c r="I157" s="0"/>
      <c r="L157" s="0"/>
      <c r="M157" s="0"/>
      <c r="N157" s="0"/>
    </row>
    <row r="158" customFormat="false" ht="15.75" hidden="false" customHeight="false" outlineLevel="0" collapsed="false">
      <c r="A158" s="28" t="s">
        <v>321</v>
      </c>
      <c r="B158" s="16" t="n">
        <v>337.55</v>
      </c>
      <c r="C158" s="15" t="n">
        <v>36.1754828440042</v>
      </c>
      <c r="D158" s="29" t="s">
        <v>265</v>
      </c>
      <c r="E158" s="30" t="n">
        <v>0.961</v>
      </c>
      <c r="F158" s="30" t="n">
        <v>-1.015</v>
      </c>
      <c r="G158" s="31"/>
      <c r="I158" s="0"/>
      <c r="L158" s="0"/>
      <c r="M158" s="0"/>
      <c r="N158" s="0"/>
    </row>
    <row r="159" customFormat="false" ht="15.75" hidden="false" customHeight="false" outlineLevel="0" collapsed="false">
      <c r="A159" s="28" t="s">
        <v>236</v>
      </c>
      <c r="B159" s="16" t="n">
        <v>337.72</v>
      </c>
      <c r="C159" s="15" t="n">
        <v>36.1816466218606</v>
      </c>
      <c r="D159" s="29" t="s">
        <v>265</v>
      </c>
      <c r="E159" s="30" t="n">
        <v>0.608</v>
      </c>
      <c r="F159" s="30" t="n">
        <v>-1.045</v>
      </c>
      <c r="G159" s="31"/>
      <c r="I159" s="0"/>
      <c r="L159" s="0"/>
      <c r="M159" s="0"/>
      <c r="N159" s="0"/>
    </row>
    <row r="160" customFormat="false" ht="15.75" hidden="false" customHeight="false" outlineLevel="0" collapsed="false">
      <c r="A160" s="28" t="s">
        <v>237</v>
      </c>
      <c r="B160" s="16" t="n">
        <v>338.37</v>
      </c>
      <c r="C160" s="15" t="n">
        <v>36.2052140077821</v>
      </c>
      <c r="D160" s="29" t="s">
        <v>265</v>
      </c>
      <c r="E160" s="30" t="n">
        <v>1.154</v>
      </c>
      <c r="F160" s="30" t="n">
        <v>-1.188</v>
      </c>
      <c r="G160" s="31"/>
      <c r="I160" s="0"/>
      <c r="L160" s="0"/>
      <c r="M160" s="0"/>
      <c r="N160" s="0"/>
    </row>
    <row r="161" customFormat="false" ht="15.75" hidden="false" customHeight="false" outlineLevel="0" collapsed="false">
      <c r="A161" s="28" t="s">
        <v>238</v>
      </c>
      <c r="B161" s="16" t="n">
        <v>338.57</v>
      </c>
      <c r="C161" s="15" t="n">
        <v>36.2124655111426</v>
      </c>
      <c r="D161" s="29" t="s">
        <v>265</v>
      </c>
      <c r="E161" s="30" t="n">
        <v>0.344</v>
      </c>
      <c r="F161" s="30" t="n">
        <v>-0.692</v>
      </c>
      <c r="G161" s="31"/>
      <c r="I161" s="0"/>
      <c r="L161" s="0"/>
      <c r="M161" s="0"/>
      <c r="N161" s="0"/>
    </row>
    <row r="162" customFormat="false" ht="15.75" hidden="false" customHeight="false" outlineLevel="0" collapsed="false">
      <c r="A162" s="28" t="s">
        <v>239</v>
      </c>
      <c r="B162" s="16" t="n">
        <v>339.24</v>
      </c>
      <c r="C162" s="15" t="n">
        <v>36.2367580474001</v>
      </c>
      <c r="D162" s="29" t="s">
        <v>265</v>
      </c>
      <c r="E162" s="30" t="n">
        <v>0.311</v>
      </c>
      <c r="F162" s="30" t="n">
        <v>-0.511</v>
      </c>
      <c r="G162" s="31"/>
      <c r="I162" s="0"/>
      <c r="L162" s="0"/>
      <c r="M162" s="0"/>
      <c r="N162" s="0"/>
    </row>
    <row r="163" customFormat="false" ht="15.75" hidden="false" customHeight="false" outlineLevel="0" collapsed="false">
      <c r="A163" s="28" t="s">
        <v>102</v>
      </c>
      <c r="B163" s="16" t="n">
        <v>339.67</v>
      </c>
      <c r="C163" s="15" t="n">
        <v>36.252348779625</v>
      </c>
      <c r="D163" s="29" t="s">
        <v>265</v>
      </c>
      <c r="E163" s="30" t="n">
        <v>0.385</v>
      </c>
      <c r="F163" s="30" t="n">
        <v>-0.666</v>
      </c>
      <c r="G163" s="31"/>
      <c r="I163" s="0"/>
      <c r="L163" s="0"/>
      <c r="M163" s="0"/>
      <c r="N163" s="0"/>
    </row>
    <row r="164" customFormat="false" ht="15.75" hidden="false" customHeight="false" outlineLevel="0" collapsed="false">
      <c r="A164" s="29" t="s">
        <v>298</v>
      </c>
      <c r="B164" s="14" t="n">
        <v>339.8</v>
      </c>
      <c r="C164" s="15" t="n">
        <v>36.2570622568093</v>
      </c>
      <c r="D164" s="29" t="s">
        <v>265</v>
      </c>
      <c r="E164" s="30" t="n">
        <v>0.255506947460318</v>
      </c>
      <c r="F164" s="30" t="n">
        <v>-0.662799259960229</v>
      </c>
      <c r="G164" s="34"/>
      <c r="I164" s="0"/>
      <c r="L164" s="0"/>
      <c r="M164" s="0"/>
      <c r="N164" s="0"/>
    </row>
    <row r="165" customFormat="false" ht="15.75" hidden="false" customHeight="false" outlineLevel="0" collapsed="false">
      <c r="A165" s="28" t="s">
        <v>240</v>
      </c>
      <c r="B165" s="16" t="n">
        <v>339.96</v>
      </c>
      <c r="C165" s="15" t="n">
        <v>36.2628634594977</v>
      </c>
      <c r="D165" s="29" t="s">
        <v>265</v>
      </c>
      <c r="E165" s="30" t="n">
        <v>-0.036</v>
      </c>
      <c r="F165" s="30" t="n">
        <v>-0.604</v>
      </c>
      <c r="G165" s="31"/>
      <c r="I165" s="0"/>
      <c r="L165" s="0"/>
      <c r="M165" s="0"/>
      <c r="N165" s="0"/>
    </row>
    <row r="166" customFormat="false" ht="15.75" hidden="false" customHeight="false" outlineLevel="0" collapsed="false">
      <c r="A166" s="29" t="s">
        <v>300</v>
      </c>
      <c r="B166" s="14" t="n">
        <v>340.16</v>
      </c>
      <c r="C166" s="15" t="n">
        <v>36.2701149628581</v>
      </c>
      <c r="D166" s="29" t="s">
        <v>265</v>
      </c>
      <c r="E166" s="30" t="n">
        <v>0.379260718313357</v>
      </c>
      <c r="F166" s="30" t="n">
        <v>-1.57599843076521</v>
      </c>
      <c r="G166" s="34"/>
      <c r="I166" s="0"/>
      <c r="L166" s="0"/>
      <c r="M166" s="0"/>
      <c r="N166" s="0"/>
    </row>
    <row r="167" customFormat="false" ht="15.75" hidden="false" customHeight="false" outlineLevel="0" collapsed="false">
      <c r="A167" s="28" t="s">
        <v>241</v>
      </c>
      <c r="B167" s="16" t="n">
        <v>340.245</v>
      </c>
      <c r="C167" s="15" t="n">
        <v>36.2731968517863</v>
      </c>
      <c r="D167" s="29" t="s">
        <v>265</v>
      </c>
      <c r="E167" s="30" t="n">
        <v>0.614</v>
      </c>
      <c r="F167" s="30" t="n">
        <v>-1.166</v>
      </c>
      <c r="G167" s="31"/>
      <c r="I167" s="0"/>
      <c r="L167" s="0"/>
      <c r="M167" s="0"/>
      <c r="N167" s="0"/>
    </row>
    <row r="168" customFormat="false" ht="15.75" hidden="false" customHeight="false" outlineLevel="0" collapsed="false">
      <c r="A168" s="28" t="s">
        <v>242</v>
      </c>
      <c r="B168" s="16" t="n">
        <v>340.46</v>
      </c>
      <c r="C168" s="15" t="n">
        <v>36.2809922178988</v>
      </c>
      <c r="D168" s="29" t="s">
        <v>265</v>
      </c>
      <c r="E168" s="30" t="n">
        <v>0.672</v>
      </c>
      <c r="F168" s="30" t="n">
        <v>-1.396</v>
      </c>
      <c r="G168" s="31"/>
      <c r="I168" s="0"/>
      <c r="L168" s="0"/>
      <c r="M168" s="0"/>
      <c r="N168" s="0"/>
    </row>
    <row r="169" customFormat="false" ht="15.75" hidden="false" customHeight="false" outlineLevel="0" collapsed="false">
      <c r="A169" s="28" t="s">
        <v>243</v>
      </c>
      <c r="B169" s="16" t="n">
        <v>341.03</v>
      </c>
      <c r="C169" s="15" t="n">
        <v>36.3016590024761</v>
      </c>
      <c r="D169" s="29" t="s">
        <v>265</v>
      </c>
      <c r="E169" s="30" t="n">
        <v>0.266</v>
      </c>
      <c r="F169" s="30" t="n">
        <v>-0.702</v>
      </c>
      <c r="G169" s="31"/>
      <c r="I169" s="0"/>
      <c r="L169" s="0"/>
      <c r="M169" s="0"/>
      <c r="N169" s="0"/>
    </row>
    <row r="170" customFormat="false" ht="15.75" hidden="false" customHeight="false" outlineLevel="0" collapsed="false">
      <c r="A170" s="28" t="s">
        <v>302</v>
      </c>
      <c r="B170" s="16" t="n">
        <v>341.12</v>
      </c>
      <c r="C170" s="15" t="n">
        <v>36.3049221789883</v>
      </c>
      <c r="D170" s="29" t="s">
        <v>265</v>
      </c>
      <c r="E170" s="30" t="n">
        <v>0.227</v>
      </c>
      <c r="F170" s="30" t="n">
        <v>-0.766</v>
      </c>
      <c r="G170" s="31"/>
      <c r="I170" s="0"/>
      <c r="L170" s="0"/>
      <c r="M170" s="0"/>
      <c r="N170" s="0"/>
    </row>
    <row r="171" customFormat="false" ht="15.75" hidden="false" customHeight="false" outlineLevel="0" collapsed="false">
      <c r="A171" s="29" t="s">
        <v>244</v>
      </c>
      <c r="B171" s="14" t="n">
        <v>341.37</v>
      </c>
      <c r="C171" s="15" t="n">
        <v>36.3139865581889</v>
      </c>
      <c r="D171" s="29" t="s">
        <v>265</v>
      </c>
      <c r="E171" s="30" t="n">
        <v>0.181389446200915</v>
      </c>
      <c r="F171" s="30" t="n">
        <v>-0.976625594669856</v>
      </c>
      <c r="G171" s="34"/>
      <c r="I171" s="0"/>
      <c r="L171" s="0"/>
      <c r="M171" s="0"/>
      <c r="N171" s="0"/>
    </row>
    <row r="172" customFormat="false" ht="15.75" hidden="false" customHeight="false" outlineLevel="0" collapsed="false">
      <c r="A172" s="28" t="s">
        <v>245</v>
      </c>
      <c r="B172" s="16" t="n">
        <v>341.575</v>
      </c>
      <c r="C172" s="15" t="n">
        <v>36.3214193491334</v>
      </c>
      <c r="D172" s="29" t="s">
        <v>265</v>
      </c>
      <c r="E172" s="30" t="n">
        <v>0.823</v>
      </c>
      <c r="F172" s="30" t="n">
        <v>-1.594</v>
      </c>
      <c r="G172" s="31"/>
      <c r="I172" s="0"/>
      <c r="L172" s="0"/>
      <c r="M172" s="0"/>
      <c r="N172" s="0"/>
    </row>
    <row r="173" customFormat="false" ht="15.75" hidden="false" customHeight="false" outlineLevel="0" collapsed="false">
      <c r="A173" s="29" t="s">
        <v>275</v>
      </c>
      <c r="B173" s="14" t="n">
        <v>341.85</v>
      </c>
      <c r="C173" s="15" t="n">
        <v>36.331390166254</v>
      </c>
      <c r="D173" s="29" t="s">
        <v>265</v>
      </c>
      <c r="E173" s="30" t="n">
        <v>1.12534193333333</v>
      </c>
      <c r="F173" s="30" t="n">
        <v>-1.90229666613777</v>
      </c>
      <c r="G173" s="34"/>
      <c r="I173" s="0"/>
      <c r="L173" s="0"/>
      <c r="M173" s="0"/>
      <c r="N173" s="0"/>
    </row>
    <row r="174" customFormat="false" ht="15.75" hidden="false" customHeight="false" outlineLevel="0" collapsed="false">
      <c r="A174" s="28" t="s">
        <v>246</v>
      </c>
      <c r="B174" s="16" t="n">
        <v>341.925</v>
      </c>
      <c r="C174" s="15" t="n">
        <v>36.3341094800141</v>
      </c>
      <c r="D174" s="29" t="s">
        <v>265</v>
      </c>
      <c r="E174" s="30" t="n">
        <v>1.33</v>
      </c>
      <c r="F174" s="30" t="n">
        <v>-1.545</v>
      </c>
      <c r="G174" s="31"/>
      <c r="I174" s="0"/>
      <c r="L174" s="0"/>
      <c r="M174" s="0"/>
      <c r="N174" s="0"/>
    </row>
    <row r="175" customFormat="false" ht="15.75" hidden="false" customHeight="false" outlineLevel="0" collapsed="false">
      <c r="A175" s="28" t="s">
        <v>104</v>
      </c>
      <c r="B175" s="16" t="n">
        <v>342.15</v>
      </c>
      <c r="C175" s="15" t="n">
        <v>36.3422674212947</v>
      </c>
      <c r="D175" s="29" t="s">
        <v>265</v>
      </c>
      <c r="E175" s="30" t="n">
        <v>0.872</v>
      </c>
      <c r="F175" s="30" t="n">
        <v>-1.578</v>
      </c>
      <c r="G175" s="31"/>
      <c r="I175" s="0"/>
      <c r="L175" s="0"/>
      <c r="M175" s="0"/>
      <c r="N175" s="0"/>
    </row>
    <row r="176" customFormat="false" ht="15.75" hidden="false" customHeight="false" outlineLevel="0" collapsed="false">
      <c r="A176" s="29" t="s">
        <v>322</v>
      </c>
      <c r="B176" s="14" t="n">
        <v>342.54</v>
      </c>
      <c r="C176" s="15" t="n">
        <v>36.3564078528475</v>
      </c>
      <c r="D176" s="29" t="s">
        <v>265</v>
      </c>
      <c r="E176" s="30" t="n">
        <v>0.624483866666667</v>
      </c>
      <c r="F176" s="30" t="n">
        <v>-1.49618546963618</v>
      </c>
      <c r="G176" s="34"/>
      <c r="I176" s="0"/>
      <c r="L176" s="0"/>
      <c r="M176" s="0"/>
      <c r="N176" s="0"/>
    </row>
    <row r="177" customFormat="false" ht="15.75" hidden="false" customHeight="false" outlineLevel="0" collapsed="false">
      <c r="A177" s="28" t="s">
        <v>257</v>
      </c>
      <c r="B177" s="16" t="n">
        <v>369.52</v>
      </c>
      <c r="C177" s="15" t="n">
        <v>37.3528492193919</v>
      </c>
      <c r="D177" s="29" t="s">
        <v>265</v>
      </c>
      <c r="E177" s="30" t="n">
        <v>0.55</v>
      </c>
      <c r="F177" s="30" t="n">
        <v>-1.096</v>
      </c>
      <c r="G177" s="31"/>
      <c r="I177" s="0"/>
      <c r="L177" s="0"/>
      <c r="M177" s="0"/>
      <c r="N177" s="0"/>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K51"/>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1" activeCellId="0" sqref="A1"/>
    </sheetView>
  </sheetViews>
  <sheetFormatPr defaultRowHeight="15"/>
  <cols>
    <col collapsed="false" hidden="false" max="1" min="1" style="35" width="24.4"/>
    <col collapsed="false" hidden="false" max="4" min="2" style="36" width="11.3666666666667"/>
    <col collapsed="false" hidden="false" max="5" min="5" style="35" width="23.8111111111111"/>
    <col collapsed="false" hidden="false" max="7" min="6" style="36" width="11.3666666666667"/>
    <col collapsed="false" hidden="false" max="8" min="8" style="36" width="16.2666666666667"/>
    <col collapsed="false" hidden="false" max="9" min="9" style="36" width="17.737037037037"/>
    <col collapsed="false" hidden="false" max="10" min="10" style="35" width="29.1037037037037"/>
    <col collapsed="false" hidden="false" max="1025" min="11" style="35" width="11.3666666666667"/>
  </cols>
  <sheetData>
    <row r="1" s="39" customFormat="true" ht="75" hidden="false" customHeight="false" outlineLevel="0" collapsed="false">
      <c r="A1" s="37" t="s">
        <v>323</v>
      </c>
      <c r="B1" s="38" t="s">
        <v>324</v>
      </c>
      <c r="C1" s="38" t="s">
        <v>325</v>
      </c>
      <c r="D1" s="38" t="s">
        <v>326</v>
      </c>
      <c r="E1" s="37" t="s">
        <v>47</v>
      </c>
      <c r="F1" s="38" t="s">
        <v>327</v>
      </c>
      <c r="G1" s="38" t="s">
        <v>328</v>
      </c>
      <c r="H1" s="38" t="s">
        <v>329</v>
      </c>
      <c r="I1" s="38" t="s">
        <v>330</v>
      </c>
      <c r="J1" s="37" t="s">
        <v>331</v>
      </c>
      <c r="K1" s="39" t="s">
        <v>332</v>
      </c>
    </row>
    <row r="2" customFormat="false" ht="15" hidden="false" customHeight="false" outlineLevel="0" collapsed="false">
      <c r="A2" s="40" t="s">
        <v>333</v>
      </c>
      <c r="B2" s="41" t="n">
        <v>135.47</v>
      </c>
      <c r="C2" s="41" t="n">
        <v>33.06</v>
      </c>
      <c r="D2" s="41" t="n">
        <v>33.24</v>
      </c>
      <c r="E2" s="40" t="s">
        <v>334</v>
      </c>
      <c r="F2" s="41" t="n">
        <v>0.71</v>
      </c>
      <c r="G2" s="41" t="n">
        <v>-0.09</v>
      </c>
      <c r="H2" s="41" t="n">
        <v>0.88</v>
      </c>
      <c r="I2" s="41" t="n">
        <v>-0.01</v>
      </c>
      <c r="J2" s="40" t="s">
        <v>57</v>
      </c>
    </row>
    <row r="3" customFormat="false" ht="15" hidden="false" customHeight="false" outlineLevel="0" collapsed="false">
      <c r="A3" s="40" t="s">
        <v>335</v>
      </c>
      <c r="B3" s="41" t="n">
        <v>135.96</v>
      </c>
      <c r="C3" s="41" t="n">
        <v>33.63</v>
      </c>
      <c r="D3" s="41" t="n">
        <v>33.81</v>
      </c>
      <c r="E3" s="40" t="s">
        <v>336</v>
      </c>
      <c r="F3" s="41" t="n">
        <v>0.66</v>
      </c>
      <c r="G3" s="41" t="n">
        <v>-1.7</v>
      </c>
      <c r="H3" s="41" t="n">
        <v>0.66</v>
      </c>
      <c r="I3" s="41" t="n">
        <v>-1.7</v>
      </c>
      <c r="J3" s="40" t="s">
        <v>337</v>
      </c>
    </row>
    <row r="4" customFormat="false" ht="15" hidden="false" customHeight="false" outlineLevel="0" collapsed="false">
      <c r="A4" s="40" t="s">
        <v>338</v>
      </c>
      <c r="B4" s="41" t="n">
        <v>136</v>
      </c>
      <c r="C4" s="41" t="n">
        <v>33.67</v>
      </c>
      <c r="D4" s="41" t="n">
        <v>33.86</v>
      </c>
      <c r="E4" s="40" t="s">
        <v>336</v>
      </c>
      <c r="F4" s="41" t="n">
        <v>0.57</v>
      </c>
      <c r="G4" s="41" t="n">
        <v>-0.29</v>
      </c>
      <c r="H4" s="41" t="n">
        <v>0.57</v>
      </c>
      <c r="I4" s="41" t="n">
        <v>-0.29</v>
      </c>
      <c r="J4" s="40" t="s">
        <v>337</v>
      </c>
    </row>
    <row r="5" customFormat="false" ht="15" hidden="false" customHeight="false" outlineLevel="0" collapsed="false">
      <c r="A5" s="40" t="s">
        <v>339</v>
      </c>
      <c r="B5" s="41" t="n">
        <v>136.2</v>
      </c>
      <c r="C5" s="41" t="n">
        <v>34</v>
      </c>
      <c r="D5" s="41" t="n">
        <v>34.23</v>
      </c>
      <c r="E5" s="40" t="s">
        <v>334</v>
      </c>
      <c r="F5" s="41" t="n">
        <v>-0.12</v>
      </c>
      <c r="G5" s="41" t="n">
        <v>0.15</v>
      </c>
      <c r="H5" s="41" t="n">
        <v>-0.46</v>
      </c>
      <c r="I5" s="41" t="n">
        <v>0.23</v>
      </c>
      <c r="J5" s="40" t="s">
        <v>57</v>
      </c>
    </row>
    <row r="6" customFormat="false" ht="15" hidden="false" customHeight="false" outlineLevel="0" collapsed="false">
      <c r="A6" s="40" t="s">
        <v>340</v>
      </c>
      <c r="B6" s="41" t="n">
        <v>136.27</v>
      </c>
      <c r="C6" s="41" t="n">
        <v>34.07</v>
      </c>
      <c r="D6" s="41" t="n">
        <v>34.31</v>
      </c>
      <c r="E6" s="40" t="s">
        <v>334</v>
      </c>
      <c r="F6" s="41" t="n">
        <v>0.33</v>
      </c>
      <c r="G6" s="41" t="n">
        <v>-0.4</v>
      </c>
      <c r="H6" s="41" t="n">
        <v>0.27</v>
      </c>
      <c r="I6" s="41" t="n">
        <v>-0.32</v>
      </c>
      <c r="J6" s="40" t="s">
        <v>57</v>
      </c>
    </row>
    <row r="7" customFormat="false" ht="15" hidden="false" customHeight="false" outlineLevel="0" collapsed="false">
      <c r="A7" s="40" t="s">
        <v>341</v>
      </c>
      <c r="B7" s="41" t="n">
        <v>136.4</v>
      </c>
      <c r="C7" s="41" t="n">
        <v>34.87</v>
      </c>
      <c r="D7" s="41" t="n">
        <v>35.22</v>
      </c>
      <c r="E7" s="40" t="s">
        <v>334</v>
      </c>
      <c r="F7" s="41" t="n">
        <v>0.62</v>
      </c>
      <c r="G7" s="41" t="n">
        <v>-0.79</v>
      </c>
      <c r="H7" s="41" t="n">
        <v>0.75</v>
      </c>
      <c r="I7" s="41" t="n">
        <v>-0.71</v>
      </c>
      <c r="J7" s="40" t="s">
        <v>57</v>
      </c>
    </row>
    <row r="8" customFormat="false" ht="15" hidden="false" customHeight="false" outlineLevel="0" collapsed="false">
      <c r="A8" s="40" t="s">
        <v>342</v>
      </c>
      <c r="B8" s="41" t="n">
        <v>136.59</v>
      </c>
      <c r="C8" s="41" t="n">
        <v>34.87</v>
      </c>
      <c r="D8" s="41" t="n">
        <v>35.23</v>
      </c>
      <c r="E8" s="40" t="s">
        <v>334</v>
      </c>
      <c r="F8" s="41" t="n">
        <v>0.45</v>
      </c>
      <c r="G8" s="41" t="n">
        <v>-0.26</v>
      </c>
      <c r="H8" s="41" t="n">
        <v>0.46</v>
      </c>
      <c r="I8" s="41" t="n">
        <v>-0.18</v>
      </c>
      <c r="J8" s="40" t="s">
        <v>57</v>
      </c>
    </row>
    <row r="9" customFormat="false" ht="15" hidden="false" customHeight="false" outlineLevel="0" collapsed="false">
      <c r="A9" s="40" t="s">
        <v>343</v>
      </c>
      <c r="B9" s="41" t="n">
        <v>136.98</v>
      </c>
      <c r="C9" s="41" t="n">
        <v>34.88</v>
      </c>
      <c r="D9" s="41" t="n">
        <v>35.23</v>
      </c>
      <c r="E9" s="40" t="s">
        <v>334</v>
      </c>
      <c r="F9" s="41" t="n">
        <v>0.84</v>
      </c>
      <c r="G9" s="41" t="n">
        <v>-0.16</v>
      </c>
      <c r="H9" s="41" t="n">
        <v>1.1</v>
      </c>
      <c r="I9" s="41" t="n">
        <v>-0.08</v>
      </c>
      <c r="J9" s="40" t="s">
        <v>57</v>
      </c>
    </row>
    <row r="10" customFormat="false" ht="15" hidden="false" customHeight="false" outlineLevel="0" collapsed="false">
      <c r="A10" s="40" t="s">
        <v>344</v>
      </c>
      <c r="B10" s="41" t="n">
        <v>137.18</v>
      </c>
      <c r="C10" s="41" t="n">
        <v>34.88</v>
      </c>
      <c r="D10" s="41" t="n">
        <v>35.24</v>
      </c>
      <c r="E10" s="40" t="s">
        <v>334</v>
      </c>
      <c r="F10" s="41" t="n">
        <v>0.5</v>
      </c>
      <c r="G10" s="41" t="n">
        <v>-0.58</v>
      </c>
      <c r="H10" s="41" t="n">
        <v>0.56</v>
      </c>
      <c r="I10" s="41" t="n">
        <v>-0.5</v>
      </c>
      <c r="J10" s="40" t="s">
        <v>57</v>
      </c>
    </row>
    <row r="11" customFormat="false" ht="15" hidden="false" customHeight="false" outlineLevel="0" collapsed="false">
      <c r="A11" s="40" t="s">
        <v>345</v>
      </c>
      <c r="B11" s="41" t="n">
        <v>137.37</v>
      </c>
      <c r="C11" s="41" t="n">
        <v>34.88</v>
      </c>
      <c r="D11" s="41" t="n">
        <v>35.24</v>
      </c>
      <c r="E11" s="40" t="s">
        <v>334</v>
      </c>
      <c r="F11" s="41" t="n">
        <v>0.85</v>
      </c>
      <c r="G11" s="41" t="n">
        <v>0.15</v>
      </c>
      <c r="H11" s="41" t="n">
        <v>1.12</v>
      </c>
      <c r="I11" s="41" t="n">
        <v>0.23</v>
      </c>
      <c r="J11" s="40" t="s">
        <v>57</v>
      </c>
    </row>
    <row r="12" customFormat="false" ht="15" hidden="false" customHeight="false" outlineLevel="0" collapsed="false">
      <c r="A12" s="40" t="s">
        <v>346</v>
      </c>
      <c r="B12" s="41" t="n">
        <v>137.57</v>
      </c>
      <c r="C12" s="41" t="n">
        <v>34.89</v>
      </c>
      <c r="D12" s="41" t="n">
        <v>35.24</v>
      </c>
      <c r="E12" s="40" t="s">
        <v>334</v>
      </c>
      <c r="F12" s="41" t="n">
        <v>0.3</v>
      </c>
      <c r="G12" s="41" t="n">
        <v>-0.34</v>
      </c>
      <c r="H12" s="41" t="n">
        <v>0.23</v>
      </c>
      <c r="I12" s="41" t="n">
        <v>-0.26</v>
      </c>
      <c r="J12" s="40" t="s">
        <v>57</v>
      </c>
    </row>
    <row r="13" customFormat="false" ht="15" hidden="false" customHeight="false" outlineLevel="0" collapsed="false">
      <c r="A13" s="40" t="s">
        <v>347</v>
      </c>
      <c r="B13" s="41" t="n">
        <v>137.6</v>
      </c>
      <c r="C13" s="41" t="n">
        <v>34.89</v>
      </c>
      <c r="D13" s="41" t="n">
        <v>35.25</v>
      </c>
      <c r="E13" s="40" t="s">
        <v>336</v>
      </c>
      <c r="F13" s="41" t="n">
        <v>0.19</v>
      </c>
      <c r="G13" s="41" t="n">
        <v>-0.07</v>
      </c>
      <c r="H13" s="41" t="n">
        <v>0.19</v>
      </c>
      <c r="I13" s="41" t="n">
        <v>-0.07</v>
      </c>
      <c r="J13" s="40" t="s">
        <v>337</v>
      </c>
    </row>
    <row r="14" customFormat="false" ht="15" hidden="false" customHeight="false" outlineLevel="0" collapsed="false">
      <c r="A14" s="40" t="s">
        <v>347</v>
      </c>
      <c r="B14" s="41" t="n">
        <v>137.6</v>
      </c>
      <c r="C14" s="41" t="n">
        <v>34.89</v>
      </c>
      <c r="D14" s="41" t="n">
        <v>35.25</v>
      </c>
      <c r="E14" s="40" t="s">
        <v>336</v>
      </c>
      <c r="F14" s="41" t="n">
        <v>0.26</v>
      </c>
      <c r="G14" s="41" t="n">
        <v>-0.33</v>
      </c>
      <c r="H14" s="41" t="n">
        <v>0.26</v>
      </c>
      <c r="I14" s="41" t="n">
        <v>-0.33</v>
      </c>
      <c r="J14" s="40" t="s">
        <v>337</v>
      </c>
    </row>
    <row r="15" customFormat="false" ht="15" hidden="false" customHeight="false" outlineLevel="0" collapsed="false">
      <c r="A15" s="40" t="s">
        <v>348</v>
      </c>
      <c r="B15" s="41" t="n">
        <v>137.77</v>
      </c>
      <c r="C15" s="41" t="n">
        <v>34.89</v>
      </c>
      <c r="D15" s="41" t="n">
        <v>35.25</v>
      </c>
      <c r="E15" s="40" t="s">
        <v>334</v>
      </c>
      <c r="F15" s="41" t="n">
        <v>0.85</v>
      </c>
      <c r="G15" s="41" t="n">
        <v>-0.39</v>
      </c>
      <c r="H15" s="41" t="n">
        <v>1.12</v>
      </c>
      <c r="I15" s="41" t="n">
        <v>-0.31</v>
      </c>
      <c r="J15" s="40" t="s">
        <v>57</v>
      </c>
    </row>
    <row r="16" customFormat="false" ht="15" hidden="false" customHeight="false" outlineLevel="0" collapsed="false">
      <c r="A16" s="40" t="s">
        <v>349</v>
      </c>
      <c r="B16" s="41" t="n">
        <v>137.98</v>
      </c>
      <c r="C16" s="41" t="n">
        <v>34.9</v>
      </c>
      <c r="D16" s="41" t="n">
        <v>35.25</v>
      </c>
      <c r="E16" s="40" t="s">
        <v>334</v>
      </c>
      <c r="F16" s="41" t="n">
        <v>0.18</v>
      </c>
      <c r="G16" s="41" t="n">
        <v>-0.08</v>
      </c>
      <c r="H16" s="41" t="n">
        <v>0.03</v>
      </c>
      <c r="I16" s="41" t="n">
        <v>0</v>
      </c>
      <c r="J16" s="40" t="s">
        <v>57</v>
      </c>
    </row>
    <row r="17" customFormat="false" ht="15" hidden="false" customHeight="false" outlineLevel="0" collapsed="false">
      <c r="A17" s="40" t="s">
        <v>350</v>
      </c>
      <c r="B17" s="41" t="n">
        <v>138.17</v>
      </c>
      <c r="C17" s="41" t="n">
        <v>34.9</v>
      </c>
      <c r="D17" s="41" t="n">
        <v>35.26</v>
      </c>
      <c r="E17" s="40" t="s">
        <v>334</v>
      </c>
      <c r="F17" s="41" t="n">
        <v>-0.27</v>
      </c>
      <c r="G17" s="41" t="n">
        <v>-0.18</v>
      </c>
      <c r="H17" s="41" t="n">
        <v>-0.7</v>
      </c>
      <c r="I17" s="41" t="n">
        <v>-0.1</v>
      </c>
      <c r="J17" s="40" t="s">
        <v>57</v>
      </c>
    </row>
    <row r="18" customFormat="false" ht="15" hidden="false" customHeight="false" outlineLevel="0" collapsed="false">
      <c r="A18" s="40" t="s">
        <v>351</v>
      </c>
      <c r="B18" s="41" t="n">
        <v>138.35</v>
      </c>
      <c r="C18" s="41" t="n">
        <v>34.9</v>
      </c>
      <c r="D18" s="41" t="n">
        <v>35.26</v>
      </c>
      <c r="E18" s="40" t="s">
        <v>334</v>
      </c>
      <c r="F18" s="41" t="n">
        <v>0.14</v>
      </c>
      <c r="G18" s="41" t="n">
        <v>-0.28</v>
      </c>
      <c r="H18" s="41" t="n">
        <v>-0.03</v>
      </c>
      <c r="I18" s="41" t="n">
        <v>-0.2</v>
      </c>
      <c r="J18" s="40" t="s">
        <v>57</v>
      </c>
    </row>
    <row r="19" customFormat="false" ht="15" hidden="false" customHeight="false" outlineLevel="0" collapsed="false">
      <c r="A19" s="40" t="s">
        <v>352</v>
      </c>
      <c r="B19" s="41" t="n">
        <v>138.54</v>
      </c>
      <c r="C19" s="41" t="n">
        <v>34.91</v>
      </c>
      <c r="D19" s="41" t="n">
        <v>35.26</v>
      </c>
      <c r="E19" s="40" t="s">
        <v>334</v>
      </c>
      <c r="F19" s="41" t="n">
        <v>0.57</v>
      </c>
      <c r="G19" s="41" t="n">
        <v>0.08</v>
      </c>
      <c r="H19" s="41" t="n">
        <v>0.66</v>
      </c>
      <c r="I19" s="41" t="n">
        <v>0.16</v>
      </c>
      <c r="J19" s="40" t="s">
        <v>57</v>
      </c>
    </row>
    <row r="20" customFormat="false" ht="15" hidden="false" customHeight="false" outlineLevel="0" collapsed="false">
      <c r="A20" s="40" t="s">
        <v>353</v>
      </c>
      <c r="B20" s="41" t="n">
        <v>138.74</v>
      </c>
      <c r="C20" s="41" t="n">
        <v>34.91</v>
      </c>
      <c r="D20" s="41" t="n">
        <v>35.27</v>
      </c>
      <c r="E20" s="40" t="s">
        <v>334</v>
      </c>
      <c r="F20" s="41" t="n">
        <v>0.1</v>
      </c>
      <c r="G20" s="41" t="n">
        <v>0.77</v>
      </c>
      <c r="H20" s="41" t="n">
        <v>-0.1</v>
      </c>
      <c r="I20" s="41" t="n">
        <v>0.85</v>
      </c>
      <c r="J20" s="40" t="s">
        <v>57</v>
      </c>
    </row>
    <row r="21" customFormat="false" ht="15" hidden="false" customHeight="false" outlineLevel="0" collapsed="false">
      <c r="A21" s="40" t="s">
        <v>354</v>
      </c>
      <c r="B21" s="41" t="n">
        <v>139.1</v>
      </c>
      <c r="C21" s="41" t="n">
        <v>34.92</v>
      </c>
      <c r="D21" s="41" t="n">
        <v>35.27</v>
      </c>
      <c r="E21" s="40" t="s">
        <v>334</v>
      </c>
      <c r="F21" s="41" t="n">
        <v>0.33</v>
      </c>
      <c r="G21" s="41" t="n">
        <v>0</v>
      </c>
      <c r="H21" s="41" t="n">
        <v>0.28</v>
      </c>
      <c r="I21" s="41" t="n">
        <v>0.08</v>
      </c>
      <c r="J21" s="40" t="s">
        <v>57</v>
      </c>
    </row>
    <row r="22" customFormat="false" ht="15" hidden="false" customHeight="false" outlineLevel="0" collapsed="false">
      <c r="A22" s="40" t="s">
        <v>355</v>
      </c>
      <c r="B22" s="41" t="n">
        <v>139.1</v>
      </c>
      <c r="C22" s="41" t="n">
        <v>34.92</v>
      </c>
      <c r="D22" s="41" t="n">
        <v>35.27</v>
      </c>
      <c r="E22" s="40" t="s">
        <v>336</v>
      </c>
      <c r="F22" s="41" t="n">
        <v>0.29</v>
      </c>
      <c r="G22" s="41" t="n">
        <v>-0.06</v>
      </c>
      <c r="H22" s="41" t="n">
        <v>0.29</v>
      </c>
      <c r="I22" s="41" t="n">
        <v>-0.06</v>
      </c>
      <c r="J22" s="40" t="s">
        <v>337</v>
      </c>
    </row>
    <row r="23" customFormat="false" ht="15" hidden="false" customHeight="false" outlineLevel="0" collapsed="false">
      <c r="A23" s="40" t="s">
        <v>356</v>
      </c>
      <c r="B23" s="41" t="n">
        <v>139.31</v>
      </c>
      <c r="C23" s="41" t="n">
        <v>34.92</v>
      </c>
      <c r="D23" s="41" t="n">
        <v>35.28</v>
      </c>
      <c r="E23" s="40" t="s">
        <v>334</v>
      </c>
      <c r="F23" s="41" t="n">
        <v>0</v>
      </c>
      <c r="G23" s="41" t="n">
        <v>-0.22</v>
      </c>
      <c r="H23" s="41" t="n">
        <v>-0.26</v>
      </c>
      <c r="I23" s="41" t="n">
        <v>-0.14</v>
      </c>
      <c r="J23" s="40" t="s">
        <v>57</v>
      </c>
    </row>
    <row r="24" customFormat="false" ht="15" hidden="false" customHeight="false" outlineLevel="0" collapsed="false">
      <c r="A24" s="40" t="s">
        <v>357</v>
      </c>
      <c r="B24" s="41" t="n">
        <v>139.5</v>
      </c>
      <c r="C24" s="41" t="n">
        <v>34.92</v>
      </c>
      <c r="D24" s="41" t="n">
        <v>35.28</v>
      </c>
      <c r="E24" s="40" t="s">
        <v>334</v>
      </c>
      <c r="F24" s="41" t="n">
        <v>0.63</v>
      </c>
      <c r="G24" s="41" t="n">
        <v>0.2</v>
      </c>
      <c r="H24" s="41" t="n">
        <v>0.76</v>
      </c>
      <c r="I24" s="41" t="n">
        <v>0.28</v>
      </c>
      <c r="J24" s="40" t="s">
        <v>57</v>
      </c>
    </row>
    <row r="25" customFormat="false" ht="15" hidden="false" customHeight="false" outlineLevel="0" collapsed="false">
      <c r="A25" s="40" t="s">
        <v>358</v>
      </c>
      <c r="B25" s="41" t="n">
        <v>139.71</v>
      </c>
      <c r="C25" s="41" t="n">
        <v>34.93</v>
      </c>
      <c r="D25" s="41" t="n">
        <v>35.28</v>
      </c>
      <c r="E25" s="40" t="s">
        <v>334</v>
      </c>
      <c r="F25" s="41" t="n">
        <v>0.64</v>
      </c>
      <c r="G25" s="41" t="n">
        <v>-0.15</v>
      </c>
      <c r="H25" s="41" t="n">
        <v>0.77</v>
      </c>
      <c r="I25" s="41" t="n">
        <v>-0.07</v>
      </c>
      <c r="J25" s="40" t="s">
        <v>57</v>
      </c>
    </row>
    <row r="26" customFormat="false" ht="15" hidden="false" customHeight="false" outlineLevel="0" collapsed="false">
      <c r="A26" s="40" t="s">
        <v>359</v>
      </c>
      <c r="B26" s="41" t="n">
        <v>139.91</v>
      </c>
      <c r="C26" s="41" t="n">
        <v>34.93</v>
      </c>
      <c r="D26" s="41" t="n">
        <v>35.29</v>
      </c>
      <c r="E26" s="40" t="s">
        <v>334</v>
      </c>
      <c r="F26" s="41" t="n">
        <v>-0.2</v>
      </c>
      <c r="G26" s="41" t="n">
        <v>0.21</v>
      </c>
      <c r="H26" s="41" t="n">
        <v>-0.59</v>
      </c>
      <c r="I26" s="41" t="n">
        <v>0.29</v>
      </c>
      <c r="J26" s="40" t="s">
        <v>57</v>
      </c>
    </row>
    <row r="27" customFormat="false" ht="15" hidden="false" customHeight="false" outlineLevel="0" collapsed="false">
      <c r="A27" s="40" t="s">
        <v>360</v>
      </c>
      <c r="B27" s="41" t="n">
        <v>140.1</v>
      </c>
      <c r="C27" s="41" t="n">
        <v>34.93</v>
      </c>
      <c r="D27" s="41" t="n">
        <v>35.29</v>
      </c>
      <c r="E27" s="40" t="s">
        <v>334</v>
      </c>
      <c r="F27" s="41" t="n">
        <v>-0.75</v>
      </c>
      <c r="G27" s="41" t="n">
        <v>0.22</v>
      </c>
      <c r="H27" s="41" t="n">
        <v>-1.47</v>
      </c>
      <c r="I27" s="41" t="n">
        <v>0.3</v>
      </c>
      <c r="J27" s="40" t="s">
        <v>57</v>
      </c>
    </row>
    <row r="28" customFormat="false" ht="15" hidden="false" customHeight="false" outlineLevel="0" collapsed="false">
      <c r="A28" s="40" t="s">
        <v>361</v>
      </c>
      <c r="B28" s="41" t="n">
        <v>140.6</v>
      </c>
      <c r="C28" s="41" t="n">
        <v>34.94</v>
      </c>
      <c r="D28" s="41" t="n">
        <v>35.3</v>
      </c>
      <c r="E28" s="40" t="s">
        <v>336</v>
      </c>
      <c r="F28" s="41" t="n">
        <v>0.42</v>
      </c>
      <c r="G28" s="41" t="n">
        <v>-0.22</v>
      </c>
      <c r="H28" s="41" t="n">
        <v>0.42</v>
      </c>
      <c r="I28" s="41" t="n">
        <v>-0.22</v>
      </c>
      <c r="J28" s="40" t="s">
        <v>337</v>
      </c>
    </row>
    <row r="29" customFormat="false" ht="15" hidden="false" customHeight="false" outlineLevel="0" collapsed="false">
      <c r="A29" s="40" t="s">
        <v>362</v>
      </c>
      <c r="B29" s="41" t="n">
        <v>143.6</v>
      </c>
      <c r="C29" s="41" t="n">
        <v>35</v>
      </c>
      <c r="D29" s="41" t="n">
        <v>35.36</v>
      </c>
      <c r="E29" s="40" t="s">
        <v>336</v>
      </c>
      <c r="F29" s="41" t="n">
        <v>0.13</v>
      </c>
      <c r="G29" s="41" t="n">
        <v>0.24</v>
      </c>
      <c r="H29" s="41" t="n">
        <v>0.13</v>
      </c>
      <c r="I29" s="41" t="n">
        <v>0.24</v>
      </c>
      <c r="J29" s="40" t="s">
        <v>337</v>
      </c>
    </row>
    <row r="30" customFormat="false" ht="15" hidden="false" customHeight="false" outlineLevel="0" collapsed="false">
      <c r="A30" s="40" t="s">
        <v>363</v>
      </c>
      <c r="B30" s="41" t="n">
        <v>145.1</v>
      </c>
      <c r="C30" s="41" t="n">
        <v>35.03</v>
      </c>
      <c r="D30" s="41" t="n">
        <v>35.38</v>
      </c>
      <c r="E30" s="40" t="s">
        <v>336</v>
      </c>
      <c r="F30" s="41" t="n">
        <v>0.2</v>
      </c>
      <c r="G30" s="41" t="n">
        <v>-0.17</v>
      </c>
      <c r="H30" s="41" t="n">
        <v>0.2</v>
      </c>
      <c r="I30" s="41" t="n">
        <v>-0.17</v>
      </c>
      <c r="J30" s="40" t="s">
        <v>337</v>
      </c>
    </row>
    <row r="31" customFormat="false" ht="15" hidden="false" customHeight="false" outlineLevel="0" collapsed="false">
      <c r="A31" s="40" t="s">
        <v>364</v>
      </c>
      <c r="B31" s="41" t="n">
        <v>146.3</v>
      </c>
      <c r="C31" s="41" t="n">
        <v>35.05</v>
      </c>
      <c r="D31" s="41" t="n">
        <v>35.41</v>
      </c>
      <c r="E31" s="40" t="s">
        <v>336</v>
      </c>
      <c r="F31" s="41" t="n">
        <v>0.25</v>
      </c>
      <c r="G31" s="41" t="n">
        <v>0.36</v>
      </c>
      <c r="H31" s="41" t="n">
        <v>0.25</v>
      </c>
      <c r="I31" s="41" t="n">
        <v>0.36</v>
      </c>
      <c r="J31" s="40" t="s">
        <v>337</v>
      </c>
    </row>
    <row r="32" customFormat="false" ht="15" hidden="false" customHeight="false" outlineLevel="0" collapsed="false">
      <c r="A32" s="40" t="s">
        <v>365</v>
      </c>
      <c r="B32" s="41" t="n">
        <v>149.3</v>
      </c>
      <c r="C32" s="41" t="n">
        <v>35.11</v>
      </c>
      <c r="D32" s="41" t="n">
        <v>35.46</v>
      </c>
      <c r="E32" s="40" t="s">
        <v>336</v>
      </c>
      <c r="F32" s="41" t="n">
        <v>0.35</v>
      </c>
      <c r="G32" s="41" t="n">
        <v>0.11</v>
      </c>
      <c r="H32" s="41" t="n">
        <v>0.35</v>
      </c>
      <c r="I32" s="41" t="n">
        <v>0.11</v>
      </c>
      <c r="J32" s="40" t="s">
        <v>337</v>
      </c>
    </row>
    <row r="33" customFormat="false" ht="15" hidden="false" customHeight="false" outlineLevel="0" collapsed="false">
      <c r="A33" s="40" t="s">
        <v>366</v>
      </c>
      <c r="B33" s="41" t="n">
        <v>150.8</v>
      </c>
      <c r="C33" s="41" t="n">
        <v>35.13</v>
      </c>
      <c r="D33" s="41" t="n">
        <v>35.49</v>
      </c>
      <c r="E33" s="40" t="s">
        <v>336</v>
      </c>
      <c r="F33" s="41" t="n">
        <v>0.47</v>
      </c>
      <c r="G33" s="41" t="n">
        <v>0.4</v>
      </c>
      <c r="H33" s="41" t="n">
        <v>0.47</v>
      </c>
      <c r="I33" s="41" t="n">
        <v>0.4</v>
      </c>
      <c r="J33" s="40" t="s">
        <v>337</v>
      </c>
    </row>
    <row r="34" customFormat="false" ht="15" hidden="false" customHeight="false" outlineLevel="0" collapsed="false">
      <c r="A34" s="40" t="s">
        <v>367</v>
      </c>
      <c r="B34" s="41" t="n">
        <v>154.7</v>
      </c>
      <c r="C34" s="41" t="n">
        <v>35.21</v>
      </c>
      <c r="D34" s="41" t="n">
        <v>35.56</v>
      </c>
      <c r="E34" s="40" t="s">
        <v>336</v>
      </c>
      <c r="F34" s="41" t="n">
        <v>0.24</v>
      </c>
      <c r="G34" s="41" t="n">
        <v>0.67</v>
      </c>
      <c r="H34" s="41" t="n">
        <v>0.24</v>
      </c>
      <c r="I34" s="41" t="n">
        <v>0.67</v>
      </c>
      <c r="J34" s="40" t="s">
        <v>337</v>
      </c>
    </row>
    <row r="35" customFormat="false" ht="15" hidden="false" customHeight="false" outlineLevel="0" collapsed="false">
      <c r="A35" s="40" t="s">
        <v>368</v>
      </c>
      <c r="B35" s="41" t="n">
        <v>155.8</v>
      </c>
      <c r="C35" s="41" t="n">
        <v>35.23</v>
      </c>
      <c r="D35" s="41" t="n">
        <v>35.58</v>
      </c>
      <c r="E35" s="40" t="s">
        <v>336</v>
      </c>
      <c r="F35" s="41" t="n">
        <v>0.15</v>
      </c>
      <c r="G35" s="41" t="n">
        <v>0.2</v>
      </c>
      <c r="H35" s="41" t="n">
        <v>0.15</v>
      </c>
      <c r="I35" s="41" t="n">
        <v>0.2</v>
      </c>
      <c r="J35" s="40" t="s">
        <v>337</v>
      </c>
    </row>
    <row r="36" customFormat="false" ht="15" hidden="false" customHeight="false" outlineLevel="0" collapsed="false">
      <c r="A36" s="40" t="s">
        <v>369</v>
      </c>
      <c r="B36" s="41" t="n">
        <v>157.3</v>
      </c>
      <c r="C36" s="41" t="n">
        <v>35.25</v>
      </c>
      <c r="D36" s="41" t="n">
        <v>35.61</v>
      </c>
      <c r="E36" s="40" t="s">
        <v>336</v>
      </c>
      <c r="F36" s="41" t="n">
        <v>0.32</v>
      </c>
      <c r="G36" s="41" t="n">
        <v>0.27</v>
      </c>
      <c r="H36" s="41" t="n">
        <v>0.32</v>
      </c>
      <c r="I36" s="41" t="n">
        <v>0.27</v>
      </c>
      <c r="J36" s="40" t="s">
        <v>337</v>
      </c>
    </row>
    <row r="37" customFormat="false" ht="15" hidden="false" customHeight="false" outlineLevel="0" collapsed="false">
      <c r="A37" s="40" t="s">
        <v>370</v>
      </c>
      <c r="B37" s="41" t="n">
        <v>158.8</v>
      </c>
      <c r="C37" s="41" t="n">
        <v>35.28</v>
      </c>
      <c r="D37" s="41" t="n">
        <v>35.64</v>
      </c>
      <c r="E37" s="40" t="s">
        <v>336</v>
      </c>
      <c r="F37" s="41" t="n">
        <v>0.34</v>
      </c>
      <c r="G37" s="41" t="n">
        <v>0.33</v>
      </c>
      <c r="H37" s="41" t="n">
        <v>0.34</v>
      </c>
      <c r="I37" s="41" t="n">
        <v>0.33</v>
      </c>
      <c r="J37" s="40" t="s">
        <v>337</v>
      </c>
    </row>
    <row r="38" customFormat="false" ht="15" hidden="false" customHeight="false" outlineLevel="0" collapsed="false">
      <c r="A38" s="40" t="s">
        <v>371</v>
      </c>
      <c r="B38" s="41" t="n">
        <v>160.3</v>
      </c>
      <c r="C38" s="41" t="n">
        <v>35.31</v>
      </c>
      <c r="D38" s="41" t="n">
        <v>35.67</v>
      </c>
      <c r="E38" s="40" t="s">
        <v>336</v>
      </c>
      <c r="F38" s="41" t="n">
        <v>0.31</v>
      </c>
      <c r="G38" s="41" t="n">
        <v>0</v>
      </c>
      <c r="H38" s="41" t="n">
        <v>0.31</v>
      </c>
      <c r="I38" s="41" t="n">
        <v>0</v>
      </c>
      <c r="J38" s="40" t="s">
        <v>337</v>
      </c>
    </row>
    <row r="39" customFormat="false" ht="15" hidden="false" customHeight="false" outlineLevel="0" collapsed="false">
      <c r="A39" s="40" t="s">
        <v>372</v>
      </c>
      <c r="B39" s="41" t="n">
        <v>163.3</v>
      </c>
      <c r="C39" s="41" t="n">
        <v>35.42</v>
      </c>
      <c r="D39" s="41" t="n">
        <v>35.78</v>
      </c>
      <c r="E39" s="40" t="s">
        <v>336</v>
      </c>
      <c r="F39" s="41" t="n">
        <v>0.08</v>
      </c>
      <c r="G39" s="41" t="n">
        <v>0.24</v>
      </c>
      <c r="H39" s="41" t="n">
        <v>0.08</v>
      </c>
      <c r="I39" s="41" t="n">
        <v>0.24</v>
      </c>
      <c r="J39" s="40" t="s">
        <v>337</v>
      </c>
    </row>
    <row r="40" customFormat="false" ht="15" hidden="false" customHeight="false" outlineLevel="0" collapsed="false">
      <c r="A40" s="40" t="s">
        <v>373</v>
      </c>
      <c r="B40" s="41" t="n">
        <v>164.5</v>
      </c>
      <c r="C40" s="41" t="n">
        <v>35.48</v>
      </c>
      <c r="D40" s="41" t="n">
        <v>35.84</v>
      </c>
      <c r="E40" s="40" t="s">
        <v>336</v>
      </c>
      <c r="F40" s="41" t="n">
        <v>0.01</v>
      </c>
      <c r="G40" s="41" t="n">
        <v>0.56</v>
      </c>
      <c r="H40" s="41" t="n">
        <v>0.01</v>
      </c>
      <c r="I40" s="41" t="n">
        <v>0.56</v>
      </c>
      <c r="J40" s="40" t="s">
        <v>337</v>
      </c>
    </row>
    <row r="41" customFormat="false" ht="15" hidden="false" customHeight="false" outlineLevel="0" collapsed="false">
      <c r="A41" s="40" t="s">
        <v>374</v>
      </c>
      <c r="B41" s="41" t="n">
        <v>165.3</v>
      </c>
      <c r="C41" s="41" t="n">
        <v>35.52</v>
      </c>
      <c r="D41" s="41" t="n">
        <v>35.88</v>
      </c>
      <c r="E41" s="40" t="s">
        <v>336</v>
      </c>
      <c r="F41" s="41" t="n">
        <v>0.05</v>
      </c>
      <c r="G41" s="41" t="n">
        <v>0.89</v>
      </c>
      <c r="H41" s="41" t="n">
        <v>0.05</v>
      </c>
      <c r="I41" s="41" t="n">
        <v>0.89</v>
      </c>
      <c r="J41" s="40" t="s">
        <v>337</v>
      </c>
    </row>
    <row r="42" customFormat="false" ht="15" hidden="false" customHeight="false" outlineLevel="0" collapsed="false">
      <c r="A42" s="40" t="s">
        <v>375</v>
      </c>
      <c r="B42" s="41" t="n">
        <v>166.8</v>
      </c>
      <c r="C42" s="41" t="n">
        <v>35.59</v>
      </c>
      <c r="D42" s="41" t="n">
        <v>35.95</v>
      </c>
      <c r="E42" s="40" t="s">
        <v>336</v>
      </c>
      <c r="F42" s="41" t="n">
        <v>0.14</v>
      </c>
      <c r="G42" s="41" t="n">
        <v>0.96</v>
      </c>
      <c r="H42" s="41" t="n">
        <v>0.14</v>
      </c>
      <c r="I42" s="41" t="n">
        <v>0.96</v>
      </c>
      <c r="J42" s="40" t="s">
        <v>337</v>
      </c>
    </row>
    <row r="43" customFormat="false" ht="15" hidden="false" customHeight="false" outlineLevel="0" collapsed="false">
      <c r="A43" s="40" t="s">
        <v>376</v>
      </c>
      <c r="B43" s="41" t="n">
        <v>168.3</v>
      </c>
      <c r="C43" s="41" t="n">
        <v>35.66</v>
      </c>
      <c r="D43" s="41" t="n">
        <v>36.03</v>
      </c>
      <c r="E43" s="40" t="s">
        <v>336</v>
      </c>
      <c r="F43" s="41" t="n">
        <v>0.15</v>
      </c>
      <c r="G43" s="41" t="n">
        <v>0.91</v>
      </c>
      <c r="H43" s="41" t="n">
        <v>0.15</v>
      </c>
      <c r="I43" s="41" t="n">
        <v>0.91</v>
      </c>
      <c r="J43" s="40" t="s">
        <v>337</v>
      </c>
    </row>
    <row r="44" customFormat="false" ht="15" hidden="false" customHeight="false" outlineLevel="0" collapsed="false">
      <c r="A44" s="40" t="s">
        <v>377</v>
      </c>
      <c r="B44" s="41" t="n">
        <v>169.8</v>
      </c>
      <c r="C44" s="41" t="n">
        <v>35.74</v>
      </c>
      <c r="D44" s="41" t="n">
        <v>36.1</v>
      </c>
      <c r="E44" s="40" t="s">
        <v>336</v>
      </c>
      <c r="F44" s="41" t="n">
        <v>0.08</v>
      </c>
      <c r="G44" s="41" t="n">
        <v>1.03</v>
      </c>
      <c r="H44" s="41" t="n">
        <v>0.08</v>
      </c>
      <c r="I44" s="41" t="n">
        <v>1.03</v>
      </c>
      <c r="J44" s="40" t="s">
        <v>337</v>
      </c>
    </row>
    <row r="45" customFormat="false" ht="15" hidden="false" customHeight="false" outlineLevel="0" collapsed="false">
      <c r="A45" s="40" t="s">
        <v>378</v>
      </c>
      <c r="B45" s="41" t="n">
        <v>171.3</v>
      </c>
      <c r="C45" s="41" t="n">
        <v>35.81</v>
      </c>
      <c r="D45" s="41" t="n">
        <v>36.17</v>
      </c>
      <c r="E45" s="40" t="s">
        <v>336</v>
      </c>
      <c r="F45" s="41" t="n">
        <v>0.18</v>
      </c>
      <c r="G45" s="41" t="n">
        <v>1.17</v>
      </c>
      <c r="H45" s="41" t="n">
        <v>0.18</v>
      </c>
      <c r="I45" s="41" t="n">
        <v>1.17</v>
      </c>
      <c r="J45" s="40" t="s">
        <v>337</v>
      </c>
    </row>
    <row r="46" customFormat="false" ht="15" hidden="false" customHeight="false" outlineLevel="0" collapsed="false">
      <c r="A46" s="40" t="s">
        <v>379</v>
      </c>
      <c r="B46" s="41" t="n">
        <v>179.3</v>
      </c>
      <c r="C46" s="41" t="n">
        <v>36.2</v>
      </c>
      <c r="D46" s="41" t="n">
        <v>36.56</v>
      </c>
      <c r="E46" s="40" t="s">
        <v>336</v>
      </c>
      <c r="F46" s="41" t="n">
        <v>-0.02</v>
      </c>
      <c r="G46" s="41" t="n">
        <v>0.64</v>
      </c>
      <c r="H46" s="41" t="n">
        <v>-0.02</v>
      </c>
      <c r="I46" s="41" t="n">
        <v>0.64</v>
      </c>
      <c r="J46" s="40" t="s">
        <v>337</v>
      </c>
    </row>
    <row r="47" customFormat="false" ht="15" hidden="false" customHeight="false" outlineLevel="0" collapsed="false">
      <c r="A47" s="40" t="s">
        <v>380</v>
      </c>
      <c r="B47" s="41" t="n">
        <v>181.33</v>
      </c>
      <c r="C47" s="41" t="n">
        <v>36.3</v>
      </c>
      <c r="D47" s="41" t="n">
        <v>36.66</v>
      </c>
      <c r="E47" s="40" t="s">
        <v>336</v>
      </c>
      <c r="F47" s="41" t="n">
        <v>0.01</v>
      </c>
      <c r="G47" s="41" t="n">
        <v>0.21</v>
      </c>
      <c r="H47" s="41" t="n">
        <v>0.01</v>
      </c>
      <c r="I47" s="41" t="n">
        <v>0.21</v>
      </c>
      <c r="J47" s="40" t="s">
        <v>381</v>
      </c>
    </row>
    <row r="48" customFormat="false" ht="15" hidden="false" customHeight="false" outlineLevel="0" collapsed="false">
      <c r="A48" s="40" t="s">
        <v>382</v>
      </c>
      <c r="B48" s="41" t="n">
        <v>181.34</v>
      </c>
      <c r="C48" s="41" t="n">
        <v>36.3</v>
      </c>
      <c r="D48" s="41" t="n">
        <v>36.66</v>
      </c>
      <c r="E48" s="40" t="s">
        <v>336</v>
      </c>
      <c r="F48" s="41" t="n">
        <v>0.2</v>
      </c>
      <c r="G48" s="41" t="n">
        <v>0.16</v>
      </c>
      <c r="H48" s="41" t="n">
        <v>0.2</v>
      </c>
      <c r="I48" s="41" t="n">
        <v>0.16</v>
      </c>
      <c r="J48" s="40" t="s">
        <v>381</v>
      </c>
    </row>
    <row r="49" customFormat="false" ht="15" hidden="false" customHeight="false" outlineLevel="0" collapsed="false">
      <c r="A49" s="40" t="s">
        <v>383</v>
      </c>
      <c r="B49" s="41" t="n">
        <v>181.36</v>
      </c>
      <c r="C49" s="41" t="n">
        <v>36.3</v>
      </c>
      <c r="D49" s="41" t="n">
        <v>36.67</v>
      </c>
      <c r="E49" s="40" t="s">
        <v>336</v>
      </c>
      <c r="F49" s="41" t="n">
        <v>0.09</v>
      </c>
      <c r="G49" s="41" t="n">
        <v>0.31</v>
      </c>
      <c r="H49" s="41" t="n">
        <v>0.09</v>
      </c>
      <c r="I49" s="41" t="n">
        <v>0.31</v>
      </c>
      <c r="J49" s="40" t="s">
        <v>381</v>
      </c>
    </row>
    <row r="50" customFormat="false" ht="15" hidden="false" customHeight="false" outlineLevel="0" collapsed="false">
      <c r="A50" s="40" t="s">
        <v>384</v>
      </c>
      <c r="B50" s="41" t="n">
        <v>181.37</v>
      </c>
      <c r="C50" s="41" t="n">
        <v>36.3</v>
      </c>
      <c r="D50" s="41" t="n">
        <v>36.67</v>
      </c>
      <c r="E50" s="40" t="s">
        <v>336</v>
      </c>
      <c r="F50" s="41" t="n">
        <v>0.31</v>
      </c>
      <c r="G50" s="41" t="n">
        <v>0.64</v>
      </c>
      <c r="H50" s="41" t="n">
        <v>0.31</v>
      </c>
      <c r="I50" s="41" t="n">
        <v>0.64</v>
      </c>
      <c r="J50" s="40" t="s">
        <v>381</v>
      </c>
    </row>
    <row r="51" customFormat="false" ht="15" hidden="false" customHeight="false" outlineLevel="0" collapsed="false">
      <c r="A51" s="40" t="s">
        <v>385</v>
      </c>
      <c r="B51" s="41" t="n">
        <v>181.38</v>
      </c>
      <c r="C51" s="41" t="n">
        <v>36.3</v>
      </c>
      <c r="D51" s="41" t="n">
        <v>36.67</v>
      </c>
      <c r="E51" s="40" t="s">
        <v>336</v>
      </c>
      <c r="F51" s="41" t="n">
        <v>0.35</v>
      </c>
      <c r="G51" s="41" t="n">
        <v>0.68</v>
      </c>
      <c r="H51" s="41" t="n">
        <v>0.35</v>
      </c>
      <c r="I51" s="41" t="n">
        <v>0.68</v>
      </c>
      <c r="J51" s="40" t="s">
        <v>381</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N7"/>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1" activeCellId="0" sqref="A1"/>
    </sheetView>
  </sheetViews>
  <sheetFormatPr defaultRowHeight="15.75"/>
  <cols>
    <col collapsed="false" hidden="false" max="1" min="1" style="35" width="29.5925925925926"/>
    <col collapsed="false" hidden="false" max="2" min="2" style="36" width="11.3666666666667"/>
    <col collapsed="false" hidden="false" max="3" min="3" style="36" width="13.4259259259259"/>
    <col collapsed="false" hidden="false" max="4" min="4" style="35" width="23.7148148148148"/>
    <col collapsed="false" hidden="false" max="11" min="5" style="35" width="11.3666666666667"/>
    <col collapsed="false" hidden="false" max="13" min="12" style="0" width="11.562962962963"/>
    <col collapsed="false" hidden="false" max="14" min="14" style="0" width="17.2481481481481"/>
    <col collapsed="false" hidden="false" max="1025" min="15" style="0" width="11.562962962963"/>
  </cols>
  <sheetData>
    <row r="1" s="45" customFormat="true" ht="75.75" hidden="false" customHeight="false" outlineLevel="0" collapsed="false">
      <c r="A1" s="37" t="s">
        <v>44</v>
      </c>
      <c r="B1" s="42" t="s">
        <v>45</v>
      </c>
      <c r="C1" s="42" t="s">
        <v>386</v>
      </c>
      <c r="D1" s="43" t="s">
        <v>47</v>
      </c>
      <c r="E1" s="43" t="s">
        <v>387</v>
      </c>
      <c r="F1" s="43" t="s">
        <v>388</v>
      </c>
      <c r="G1" s="43" t="s">
        <v>389</v>
      </c>
      <c r="H1" s="43" t="s">
        <v>390</v>
      </c>
      <c r="I1" s="43" t="s">
        <v>391</v>
      </c>
      <c r="J1" s="43" t="s">
        <v>392</v>
      </c>
      <c r="K1" s="10" t="s">
        <v>50</v>
      </c>
      <c r="L1" s="44"/>
      <c r="N1" s="44" t="s">
        <v>393</v>
      </c>
    </row>
    <row r="2" customFormat="false" ht="15.75" hidden="false" customHeight="false" outlineLevel="0" collapsed="false">
      <c r="A2" s="46" t="s">
        <v>394</v>
      </c>
      <c r="B2" s="47" t="n">
        <v>329.83</v>
      </c>
      <c r="C2" s="47" t="n">
        <v>31</v>
      </c>
      <c r="D2" s="48" t="s">
        <v>59</v>
      </c>
      <c r="E2" s="48"/>
      <c r="F2" s="48"/>
      <c r="G2" s="48" t="n">
        <v>-2.05</v>
      </c>
      <c r="H2" s="48" t="n">
        <v>-0.65</v>
      </c>
      <c r="I2" s="48" t="n">
        <v>2.04</v>
      </c>
      <c r="J2" s="48" t="n">
        <v>1.76</v>
      </c>
      <c r="K2" s="16" t="s">
        <v>57</v>
      </c>
      <c r="L2" s="49"/>
    </row>
    <row r="3" customFormat="false" ht="15.75" hidden="false" customHeight="false" outlineLevel="0" collapsed="false">
      <c r="A3" s="46" t="s">
        <v>394</v>
      </c>
      <c r="B3" s="47" t="n">
        <v>329.83</v>
      </c>
      <c r="C3" s="47" t="n">
        <v>31</v>
      </c>
      <c r="D3" s="48" t="s">
        <v>395</v>
      </c>
      <c r="E3" s="48" t="n">
        <v>-0.38</v>
      </c>
      <c r="F3" s="48" t="n">
        <v>1.8</v>
      </c>
      <c r="G3" s="48"/>
      <c r="H3" s="48"/>
      <c r="I3" s="48"/>
      <c r="J3" s="48"/>
      <c r="K3" s="16" t="s">
        <v>57</v>
      </c>
      <c r="L3" s="49"/>
    </row>
    <row r="4" customFormat="false" ht="15.75" hidden="false" customHeight="false" outlineLevel="0" collapsed="false">
      <c r="A4" s="46" t="s">
        <v>396</v>
      </c>
      <c r="B4" s="47" t="n">
        <v>385.5</v>
      </c>
      <c r="C4" s="47" t="n">
        <v>33.5</v>
      </c>
      <c r="D4" s="48" t="s">
        <v>59</v>
      </c>
      <c r="E4" s="48"/>
      <c r="F4" s="48"/>
      <c r="G4" s="48" t="n">
        <v>-1.73</v>
      </c>
      <c r="H4" s="48" t="n">
        <v>-0.33</v>
      </c>
      <c r="I4" s="48" t="n">
        <v>0.72</v>
      </c>
      <c r="J4" s="48" t="n">
        <v>0.44</v>
      </c>
      <c r="K4" s="16" t="s">
        <v>57</v>
      </c>
      <c r="L4" s="49"/>
    </row>
    <row r="5" customFormat="false" ht="15.75" hidden="false" customHeight="false" outlineLevel="0" collapsed="false">
      <c r="A5" s="46" t="s">
        <v>397</v>
      </c>
      <c r="B5" s="47" t="n">
        <v>445.68</v>
      </c>
      <c r="C5" s="47" t="n">
        <v>35</v>
      </c>
      <c r="D5" s="48" t="s">
        <v>59</v>
      </c>
      <c r="E5" s="48"/>
      <c r="F5" s="48"/>
      <c r="G5" s="48" t="n">
        <v>-1.31</v>
      </c>
      <c r="H5" s="48" t="n">
        <v>0.09</v>
      </c>
      <c r="I5" s="48" t="n">
        <v>-0.83</v>
      </c>
      <c r="J5" s="48" t="n">
        <v>-1.11</v>
      </c>
      <c r="K5" s="16" t="s">
        <v>57</v>
      </c>
      <c r="L5" s="49"/>
    </row>
    <row r="6" customFormat="false" ht="15.75" hidden="false" customHeight="false" outlineLevel="0" collapsed="false">
      <c r="A6" s="46" t="s">
        <v>398</v>
      </c>
      <c r="B6" s="47" t="n">
        <v>447.49</v>
      </c>
      <c r="C6" s="47" t="n">
        <v>36</v>
      </c>
      <c r="D6" s="48" t="s">
        <v>59</v>
      </c>
      <c r="E6" s="48"/>
      <c r="F6" s="48"/>
      <c r="G6" s="48" t="n">
        <v>-1.08</v>
      </c>
      <c r="H6" s="48" t="n">
        <v>0.32</v>
      </c>
      <c r="I6" s="48" t="n">
        <v>0.14</v>
      </c>
      <c r="J6" s="48" t="n">
        <v>-0.14</v>
      </c>
      <c r="K6" s="16" t="s">
        <v>57</v>
      </c>
      <c r="L6" s="49"/>
    </row>
    <row r="7" customFormat="false" ht="15.75" hidden="false" customHeight="false" outlineLevel="0" collapsed="false">
      <c r="A7" s="46" t="s">
        <v>399</v>
      </c>
      <c r="B7" s="47" t="n">
        <v>501.44</v>
      </c>
      <c r="C7" s="47" t="n">
        <v>37</v>
      </c>
      <c r="D7" s="48" t="s">
        <v>59</v>
      </c>
      <c r="E7" s="48"/>
      <c r="F7" s="48"/>
      <c r="G7" s="48" t="n">
        <v>-1.23</v>
      </c>
      <c r="H7" s="48" t="n">
        <v>0.17</v>
      </c>
      <c r="I7" s="48" t="n">
        <v>-0.88</v>
      </c>
      <c r="J7" s="48" t="n">
        <v>-1.16</v>
      </c>
      <c r="K7" s="16" t="s">
        <v>57</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J13"/>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1" activeCellId="0" sqref="A1"/>
    </sheetView>
  </sheetViews>
  <sheetFormatPr defaultRowHeight="15"/>
  <cols>
    <col collapsed="false" hidden="false" max="1" min="1" style="35" width="23.8111111111111"/>
    <col collapsed="false" hidden="false" max="3" min="2" style="36" width="11.3666666666667"/>
    <col collapsed="false" hidden="false" max="4" min="4" style="50" width="16.2666666666667"/>
    <col collapsed="false" hidden="false" max="5" min="5" style="50" width="18.0296296296296"/>
    <col collapsed="false" hidden="false" max="6" min="6" style="50" width="20.7740740740741"/>
    <col collapsed="false" hidden="false" max="8" min="7" style="36" width="11.3666666666667"/>
    <col collapsed="false" hidden="false" max="9" min="9" style="35" width="24.4"/>
    <col collapsed="false" hidden="false" max="1025" min="10" style="35" width="11.3666666666667"/>
  </cols>
  <sheetData>
    <row r="1" s="52" customFormat="true" ht="75" hidden="false" customHeight="false" outlineLevel="0" collapsed="false">
      <c r="A1" s="37" t="s">
        <v>44</v>
      </c>
      <c r="B1" s="38" t="s">
        <v>400</v>
      </c>
      <c r="C1" s="38" t="s">
        <v>401</v>
      </c>
      <c r="D1" s="51" t="s">
        <v>402</v>
      </c>
      <c r="E1" s="51" t="s">
        <v>403</v>
      </c>
      <c r="F1" s="51" t="s">
        <v>404</v>
      </c>
      <c r="G1" s="38" t="s">
        <v>405</v>
      </c>
      <c r="H1" s="38" t="s">
        <v>406</v>
      </c>
      <c r="I1" s="37" t="s">
        <v>47</v>
      </c>
      <c r="J1" s="37" t="s">
        <v>50</v>
      </c>
    </row>
    <row r="2" customFormat="false" ht="15" hidden="false" customHeight="false" outlineLevel="0" collapsed="false">
      <c r="A2" s="40" t="s">
        <v>407</v>
      </c>
      <c r="B2" s="41" t="n">
        <v>157.205</v>
      </c>
      <c r="C2" s="41" t="n">
        <v>172.005</v>
      </c>
      <c r="D2" s="53" t="n">
        <v>34.11023</v>
      </c>
      <c r="E2" s="53" t="n">
        <v>34.363926</v>
      </c>
      <c r="F2" s="53" t="n">
        <v>34.428596</v>
      </c>
      <c r="G2" s="41" t="n">
        <v>0.22</v>
      </c>
      <c r="H2" s="41" t="n">
        <v>1.1</v>
      </c>
      <c r="I2" s="40" t="s">
        <v>408</v>
      </c>
      <c r="J2" s="40" t="s">
        <v>57</v>
      </c>
    </row>
    <row r="3" customFormat="false" ht="15" hidden="false" customHeight="false" outlineLevel="0" collapsed="false">
      <c r="A3" s="40" t="s">
        <v>409</v>
      </c>
      <c r="B3" s="41" t="n">
        <v>160.205</v>
      </c>
      <c r="C3" s="41" t="n">
        <v>175.005</v>
      </c>
      <c r="D3" s="53" t="n">
        <v>34.193741</v>
      </c>
      <c r="E3" s="53" t="n">
        <v>34.46128</v>
      </c>
      <c r="F3" s="53" t="n">
        <v>34.535505</v>
      </c>
      <c r="G3" s="41" t="n">
        <v>-0.01</v>
      </c>
      <c r="H3" s="41" t="n">
        <v>0.98</v>
      </c>
      <c r="I3" s="40" t="s">
        <v>410</v>
      </c>
      <c r="J3" s="40" t="s">
        <v>57</v>
      </c>
    </row>
    <row r="4" customFormat="false" ht="15" hidden="false" customHeight="false" outlineLevel="0" collapsed="false">
      <c r="A4" s="40" t="s">
        <v>411</v>
      </c>
      <c r="B4" s="41" t="n">
        <v>164.705</v>
      </c>
      <c r="C4" s="41" t="n">
        <v>179.505</v>
      </c>
      <c r="D4" s="53" t="n">
        <v>34.319008</v>
      </c>
      <c r="E4" s="53" t="n">
        <v>34.607311</v>
      </c>
      <c r="F4" s="53" t="n">
        <v>34.695869</v>
      </c>
      <c r="G4" s="41" t="n">
        <v>0.28</v>
      </c>
      <c r="H4" s="41" t="n">
        <v>1.04</v>
      </c>
      <c r="I4" s="40" t="s">
        <v>412</v>
      </c>
      <c r="J4" s="40" t="s">
        <v>57</v>
      </c>
    </row>
    <row r="5" customFormat="false" ht="15" hidden="false" customHeight="false" outlineLevel="0" collapsed="false">
      <c r="A5" s="40" t="s">
        <v>413</v>
      </c>
      <c r="B5" s="41" t="n">
        <v>164.505</v>
      </c>
      <c r="C5" s="41" t="n">
        <v>179.605</v>
      </c>
      <c r="D5" s="53" t="n">
        <v>34.321791</v>
      </c>
      <c r="E5" s="53" t="n">
        <v>34.610557</v>
      </c>
      <c r="F5" s="53" t="n">
        <v>34.699433</v>
      </c>
      <c r="G5" s="41" t="n">
        <v>0.43</v>
      </c>
      <c r="H5" s="41" t="n">
        <v>1.28</v>
      </c>
      <c r="I5" s="40" t="s">
        <v>412</v>
      </c>
      <c r="J5" s="40" t="s">
        <v>57</v>
      </c>
    </row>
    <row r="6" customFormat="false" ht="15" hidden="false" customHeight="false" outlineLevel="0" collapsed="false">
      <c r="A6" s="40" t="s">
        <v>414</v>
      </c>
      <c r="B6" s="41" t="n">
        <v>165.605</v>
      </c>
      <c r="C6" s="41" t="n">
        <v>180.705</v>
      </c>
      <c r="D6" s="53" t="n">
        <v>34.352412</v>
      </c>
      <c r="E6" s="53" t="n">
        <v>34.646253</v>
      </c>
      <c r="F6" s="53" t="n">
        <v>34.738633</v>
      </c>
      <c r="G6" s="41" t="n">
        <v>0.4</v>
      </c>
      <c r="H6" s="41" t="n">
        <v>1.24</v>
      </c>
      <c r="I6" s="40" t="s">
        <v>412</v>
      </c>
      <c r="J6" s="40" t="s">
        <v>57</v>
      </c>
    </row>
    <row r="7" customFormat="false" ht="15" hidden="false" customHeight="false" outlineLevel="0" collapsed="false">
      <c r="A7" s="40" t="s">
        <v>415</v>
      </c>
      <c r="B7" s="41" t="n">
        <v>167.105</v>
      </c>
      <c r="C7" s="41" t="n">
        <v>182.205</v>
      </c>
      <c r="D7" s="53" t="n">
        <v>34.394167</v>
      </c>
      <c r="E7" s="53" t="n">
        <v>34.69493</v>
      </c>
      <c r="F7" s="53" t="n">
        <v>34.792087</v>
      </c>
      <c r="G7" s="41" t="n">
        <v>0.18</v>
      </c>
      <c r="H7" s="41" t="n">
        <v>0.96</v>
      </c>
      <c r="I7" s="40" t="s">
        <v>412</v>
      </c>
      <c r="J7" s="40" t="s">
        <v>57</v>
      </c>
    </row>
    <row r="8" customFormat="false" ht="15" hidden="false" customHeight="false" outlineLevel="0" collapsed="false">
      <c r="A8" s="40" t="s">
        <v>416</v>
      </c>
      <c r="B8" s="41" t="n">
        <v>168.605</v>
      </c>
      <c r="C8" s="41" t="n">
        <v>183.705</v>
      </c>
      <c r="D8" s="53" t="n">
        <v>34.435923</v>
      </c>
      <c r="E8" s="53" t="n">
        <v>34.743607</v>
      </c>
      <c r="F8" s="53" t="n">
        <v>34.845542</v>
      </c>
      <c r="G8" s="41" t="n">
        <v>0.18</v>
      </c>
      <c r="H8" s="41" t="n">
        <v>1.28</v>
      </c>
      <c r="I8" s="40" t="s">
        <v>412</v>
      </c>
      <c r="J8" s="40" t="s">
        <v>57</v>
      </c>
    </row>
    <row r="9" customFormat="false" ht="15" hidden="false" customHeight="false" outlineLevel="0" collapsed="false">
      <c r="A9" s="40" t="s">
        <v>417</v>
      </c>
      <c r="B9" s="41" t="n">
        <v>166.805</v>
      </c>
      <c r="C9" s="41" t="n">
        <v>184.805</v>
      </c>
      <c r="D9" s="53" t="n">
        <v>34.466544</v>
      </c>
      <c r="E9" s="53" t="n">
        <v>34.779304</v>
      </c>
      <c r="F9" s="53" t="n">
        <v>34.884742</v>
      </c>
      <c r="G9" s="41" t="n">
        <v>-0.37</v>
      </c>
      <c r="H9" s="41" t="n">
        <v>1.14</v>
      </c>
      <c r="I9" s="40" t="s">
        <v>412</v>
      </c>
      <c r="J9" s="40" t="s">
        <v>57</v>
      </c>
    </row>
    <row r="10" customFormat="false" ht="15" hidden="false" customHeight="false" outlineLevel="0" collapsed="false">
      <c r="A10" s="40" t="s">
        <v>418</v>
      </c>
      <c r="B10" s="41" t="n">
        <v>169.805</v>
      </c>
      <c r="C10" s="41" t="n">
        <v>187.805</v>
      </c>
      <c r="D10" s="53" t="n">
        <v>34.550055</v>
      </c>
      <c r="E10" s="53" t="n">
        <v>34.876658</v>
      </c>
      <c r="F10" s="53" t="n">
        <v>34.991651</v>
      </c>
      <c r="G10" s="41" t="n">
        <v>-0.11</v>
      </c>
      <c r="H10" s="41" t="n">
        <v>0.8</v>
      </c>
      <c r="I10" s="40" t="s">
        <v>412</v>
      </c>
      <c r="J10" s="40" t="s">
        <v>57</v>
      </c>
    </row>
    <row r="11" customFormat="false" ht="15" hidden="false" customHeight="false" outlineLevel="0" collapsed="false">
      <c r="A11" s="40" t="s">
        <v>419</v>
      </c>
      <c r="B11" s="41" t="n">
        <v>173.885</v>
      </c>
      <c r="C11" s="41" t="n">
        <v>192.485</v>
      </c>
      <c r="D11" s="53" t="n">
        <v>34.680332</v>
      </c>
      <c r="E11" s="53" t="n">
        <v>35.028531</v>
      </c>
      <c r="F11" s="53" t="n">
        <v>35.158429</v>
      </c>
      <c r="G11" s="41" t="n">
        <v>0.28</v>
      </c>
      <c r="H11" s="41" t="n">
        <v>0.97</v>
      </c>
      <c r="I11" s="40" t="s">
        <v>412</v>
      </c>
      <c r="J11" s="40" t="s">
        <v>57</v>
      </c>
    </row>
    <row r="12" customFormat="false" ht="15" hidden="false" customHeight="false" outlineLevel="0" collapsed="false">
      <c r="A12" s="40" t="s">
        <v>420</v>
      </c>
      <c r="B12" s="41" t="n">
        <v>175.105</v>
      </c>
      <c r="C12" s="41" t="n">
        <v>193.705</v>
      </c>
      <c r="D12" s="53" t="n">
        <v>34.714293</v>
      </c>
      <c r="E12" s="53" t="n">
        <v>35.068122</v>
      </c>
      <c r="F12" s="53" t="n">
        <v>35.201905</v>
      </c>
      <c r="G12" s="41" t="n">
        <v>0.44</v>
      </c>
      <c r="H12" s="41" t="n">
        <v>1.05</v>
      </c>
      <c r="I12" s="40" t="s">
        <v>410</v>
      </c>
      <c r="J12" s="40" t="s">
        <v>57</v>
      </c>
    </row>
    <row r="13" customFormat="false" ht="15" hidden="false" customHeight="false" outlineLevel="0" collapsed="false">
      <c r="A13" s="40" t="s">
        <v>421</v>
      </c>
      <c r="B13" s="41" t="n">
        <v>176.605</v>
      </c>
      <c r="C13" s="41" t="n">
        <v>195.205</v>
      </c>
      <c r="D13" s="53" t="n">
        <v>34.756048</v>
      </c>
      <c r="E13" s="53" t="n">
        <v>35.116799</v>
      </c>
      <c r="F13" s="53" t="n">
        <v>35.25536</v>
      </c>
      <c r="G13" s="41" t="n">
        <v>0.43</v>
      </c>
      <c r="H13" s="41" t="n">
        <v>1</v>
      </c>
      <c r="I13" s="40" t="s">
        <v>412</v>
      </c>
      <c r="J13" s="40" t="s">
        <v>57</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K39"/>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1" activeCellId="0" sqref="A1"/>
    </sheetView>
  </sheetViews>
  <sheetFormatPr defaultRowHeight="15.75"/>
  <cols>
    <col collapsed="false" hidden="false" max="1" min="1" style="54" width="22.0481481481481"/>
    <col collapsed="false" hidden="false" max="3" min="2" style="55" width="8.52592592592593"/>
    <col collapsed="false" hidden="false" max="6" min="4" style="56" width="19.3037037037037"/>
    <col collapsed="false" hidden="false" max="10" min="7" style="57" width="7.93703703703704"/>
    <col collapsed="false" hidden="false" max="1025" min="11" style="0" width="11.562962962963"/>
  </cols>
  <sheetData>
    <row r="1" customFormat="false" ht="121.9" hidden="false" customHeight="false" outlineLevel="0" collapsed="false">
      <c r="A1" s="37" t="s">
        <v>44</v>
      </c>
      <c r="B1" s="38" t="s">
        <v>400</v>
      </c>
      <c r="C1" s="38" t="s">
        <v>401</v>
      </c>
      <c r="D1" s="51" t="s">
        <v>402</v>
      </c>
      <c r="E1" s="51" t="s">
        <v>403</v>
      </c>
      <c r="F1" s="51" t="s">
        <v>404</v>
      </c>
      <c r="G1" s="58" t="s">
        <v>422</v>
      </c>
      <c r="H1" s="58" t="s">
        <v>423</v>
      </c>
      <c r="I1" s="59" t="s">
        <v>424</v>
      </c>
      <c r="J1" s="59" t="s">
        <v>425</v>
      </c>
      <c r="K1" s="37" t="s">
        <v>50</v>
      </c>
    </row>
    <row r="2" customFormat="false" ht="15.75" hidden="false" customHeight="false" outlineLevel="0" collapsed="false">
      <c r="A2" s="60" t="s">
        <v>407</v>
      </c>
      <c r="B2" s="61" t="n">
        <v>157.205</v>
      </c>
      <c r="C2" s="61" t="n">
        <v>172.005</v>
      </c>
      <c r="D2" s="62" t="n">
        <v>34.1102300940439</v>
      </c>
      <c r="E2" s="62" t="n">
        <v>34.3639258934169</v>
      </c>
      <c r="F2" s="62" t="n">
        <v>34.4285963636364</v>
      </c>
      <c r="G2" s="63"/>
      <c r="H2" s="63"/>
      <c r="I2" s="63"/>
      <c r="J2" s="63"/>
      <c r="K2" s="40" t="s">
        <v>57</v>
      </c>
    </row>
    <row r="3" customFormat="false" ht="15.75" hidden="false" customHeight="false" outlineLevel="0" collapsed="false">
      <c r="A3" s="60" t="s">
        <v>407</v>
      </c>
      <c r="B3" s="61" t="n">
        <v>157.205</v>
      </c>
      <c r="C3" s="61" t="n">
        <v>172.005</v>
      </c>
      <c r="D3" s="62" t="n">
        <v>34.1102300940439</v>
      </c>
      <c r="E3" s="62" t="n">
        <v>34.3639258934169</v>
      </c>
      <c r="F3" s="62" t="n">
        <v>34.4285963636364</v>
      </c>
      <c r="G3" s="63"/>
      <c r="H3" s="63"/>
      <c r="I3" s="63"/>
      <c r="J3" s="63"/>
      <c r="K3" s="40" t="s">
        <v>57</v>
      </c>
    </row>
    <row r="4" customFormat="false" ht="15.75" hidden="false" customHeight="false" outlineLevel="0" collapsed="false">
      <c r="A4" s="60" t="s">
        <v>409</v>
      </c>
      <c r="B4" s="61" t="n">
        <v>160.205</v>
      </c>
      <c r="C4" s="61" t="n">
        <v>175.005</v>
      </c>
      <c r="D4" s="62" t="n">
        <v>34.1937410658307</v>
      </c>
      <c r="E4" s="62" t="n">
        <v>34.4612801253918</v>
      </c>
      <c r="F4" s="62" t="n">
        <v>34.5355054545454</v>
      </c>
      <c r="G4" s="63"/>
      <c r="H4" s="63"/>
      <c r="I4" s="63"/>
      <c r="J4" s="63"/>
      <c r="K4" s="40" t="s">
        <v>57</v>
      </c>
    </row>
    <row r="5" customFormat="false" ht="15.75" hidden="false" customHeight="false" outlineLevel="0" collapsed="false">
      <c r="A5" s="60" t="s">
        <v>409</v>
      </c>
      <c r="B5" s="61" t="n">
        <v>160.205</v>
      </c>
      <c r="C5" s="61" t="n">
        <v>175.005</v>
      </c>
      <c r="D5" s="62" t="n">
        <v>34.1937410658307</v>
      </c>
      <c r="E5" s="62" t="n">
        <v>34.4612801253918</v>
      </c>
      <c r="F5" s="62" t="n">
        <v>34.5355054545454</v>
      </c>
      <c r="G5" s="63"/>
      <c r="H5" s="63"/>
      <c r="I5" s="63"/>
      <c r="J5" s="63"/>
      <c r="K5" s="40" t="s">
        <v>57</v>
      </c>
    </row>
    <row r="6" customFormat="false" ht="15.75" hidden="false" customHeight="false" outlineLevel="0" collapsed="false">
      <c r="A6" s="60" t="s">
        <v>411</v>
      </c>
      <c r="B6" s="61" t="n">
        <v>164.705</v>
      </c>
      <c r="C6" s="61" t="n">
        <v>179.505</v>
      </c>
      <c r="D6" s="62" t="n">
        <v>34.319007523511</v>
      </c>
      <c r="E6" s="62" t="n">
        <v>34.6073114733542</v>
      </c>
      <c r="F6" s="62" t="n">
        <v>34.6958690909091</v>
      </c>
      <c r="G6" s="63"/>
      <c r="H6" s="63"/>
      <c r="I6" s="64" t="n">
        <v>0.740756</v>
      </c>
      <c r="J6" s="64" t="n">
        <v>-0.396455</v>
      </c>
      <c r="K6" s="40" t="s">
        <v>57</v>
      </c>
    </row>
    <row r="7" customFormat="false" ht="15.75" hidden="false" customHeight="false" outlineLevel="0" collapsed="false">
      <c r="A7" s="60" t="s">
        <v>411</v>
      </c>
      <c r="B7" s="61" t="n">
        <v>164.705</v>
      </c>
      <c r="C7" s="61" t="n">
        <v>179.505</v>
      </c>
      <c r="D7" s="62" t="n">
        <v>34.319007523511</v>
      </c>
      <c r="E7" s="62" t="n">
        <v>34.6073114733542</v>
      </c>
      <c r="F7" s="62" t="n">
        <v>34.6958690909091</v>
      </c>
      <c r="G7" s="63"/>
      <c r="H7" s="63"/>
      <c r="I7" s="64"/>
      <c r="J7" s="64"/>
      <c r="K7" s="40" t="s">
        <v>57</v>
      </c>
    </row>
    <row r="8" customFormat="false" ht="15.75" hidden="false" customHeight="false" outlineLevel="0" collapsed="false">
      <c r="A8" s="60" t="s">
        <v>413</v>
      </c>
      <c r="B8" s="61" t="n">
        <v>164.505</v>
      </c>
      <c r="C8" s="61" t="n">
        <v>179.605</v>
      </c>
      <c r="D8" s="62" t="n">
        <v>34.3217912225705</v>
      </c>
      <c r="E8" s="62" t="n">
        <v>34.6105566144201</v>
      </c>
      <c r="F8" s="62" t="n">
        <v>34.6994327272727</v>
      </c>
      <c r="G8" s="63"/>
      <c r="H8" s="63"/>
      <c r="I8" s="64" t="n">
        <v>0.72837</v>
      </c>
      <c r="J8" s="64" t="n">
        <v>-0.386534</v>
      </c>
      <c r="K8" s="40" t="s">
        <v>57</v>
      </c>
    </row>
    <row r="9" customFormat="false" ht="15.75" hidden="false" customHeight="false" outlineLevel="0" collapsed="false">
      <c r="A9" s="60" t="s">
        <v>413</v>
      </c>
      <c r="B9" s="61" t="n">
        <v>164.505</v>
      </c>
      <c r="C9" s="61" t="n">
        <v>179.605</v>
      </c>
      <c r="D9" s="62" t="n">
        <v>34.3217912225705</v>
      </c>
      <c r="E9" s="62" t="n">
        <v>34.6105566144201</v>
      </c>
      <c r="F9" s="62" t="n">
        <v>34.6994327272727</v>
      </c>
      <c r="G9" s="63"/>
      <c r="H9" s="63"/>
      <c r="I9" s="64"/>
      <c r="J9" s="64"/>
      <c r="K9" s="40" t="s">
        <v>57</v>
      </c>
    </row>
    <row r="10" customFormat="false" ht="15.75" hidden="false" customHeight="false" outlineLevel="0" collapsed="false">
      <c r="A10" s="60" t="s">
        <v>426</v>
      </c>
      <c r="B10" s="61" t="n">
        <f aca="false">B8+0.04</f>
        <v>164.545</v>
      </c>
      <c r="C10" s="61" t="n">
        <f aca="false">C8+0.04</f>
        <v>179.645</v>
      </c>
      <c r="D10" s="62" t="n">
        <v>34.3229047021944</v>
      </c>
      <c r="E10" s="62" t="n">
        <v>34.6118546708464</v>
      </c>
      <c r="F10" s="62" t="n">
        <v>34.7008581818182</v>
      </c>
      <c r="G10" s="65" t="n">
        <v>0.73</v>
      </c>
      <c r="H10" s="65" t="n">
        <v>-1.43</v>
      </c>
      <c r="I10" s="64" t="n">
        <v>0.716144</v>
      </c>
      <c r="J10" s="64" t="n">
        <v>-0.440054</v>
      </c>
      <c r="K10" s="40" t="s">
        <v>57</v>
      </c>
    </row>
    <row r="11" customFormat="false" ht="15.75" hidden="false" customHeight="false" outlineLevel="0" collapsed="false">
      <c r="A11" s="60" t="s">
        <v>426</v>
      </c>
      <c r="B11" s="61" t="n">
        <f aca="false">B9+0.04</f>
        <v>164.545</v>
      </c>
      <c r="C11" s="61" t="n">
        <f aca="false">C9+0.04</f>
        <v>179.645</v>
      </c>
      <c r="D11" s="62" t="n">
        <v>34.3229047021944</v>
      </c>
      <c r="E11" s="62" t="n">
        <v>34.6118546708464</v>
      </c>
      <c r="F11" s="62" t="n">
        <v>34.7008581818182</v>
      </c>
      <c r="G11" s="65"/>
      <c r="H11" s="65"/>
      <c r="I11" s="64"/>
      <c r="J11" s="64"/>
      <c r="K11" s="40" t="s">
        <v>57</v>
      </c>
    </row>
    <row r="12" customFormat="false" ht="15.75" hidden="false" customHeight="false" outlineLevel="0" collapsed="false">
      <c r="A12" s="60" t="s">
        <v>426</v>
      </c>
      <c r="B12" s="61" t="n">
        <f aca="false">B10+0.04</f>
        <v>164.585</v>
      </c>
      <c r="C12" s="61" t="n">
        <f aca="false">C10+0.04</f>
        <v>179.685</v>
      </c>
      <c r="D12" s="62" t="n">
        <v>34.3240181818182</v>
      </c>
      <c r="E12" s="62" t="n">
        <v>34.6131527272727</v>
      </c>
      <c r="F12" s="62" t="n">
        <v>34.7022836363636</v>
      </c>
      <c r="G12" s="65"/>
      <c r="H12" s="65"/>
      <c r="I12" s="64"/>
      <c r="J12" s="64"/>
      <c r="K12" s="40" t="s">
        <v>57</v>
      </c>
    </row>
    <row r="13" customFormat="false" ht="15.75" hidden="false" customHeight="false" outlineLevel="0" collapsed="false">
      <c r="A13" s="60" t="s">
        <v>414</v>
      </c>
      <c r="B13" s="61" t="n">
        <v>165.605</v>
      </c>
      <c r="C13" s="61" t="n">
        <v>180.705</v>
      </c>
      <c r="D13" s="62" t="n">
        <v>34.3524119122257</v>
      </c>
      <c r="E13" s="62" t="n">
        <v>34.6462531661442</v>
      </c>
      <c r="F13" s="62" t="n">
        <v>34.7386327272727</v>
      </c>
      <c r="G13" s="63"/>
      <c r="H13" s="63"/>
      <c r="I13" s="64" t="n">
        <v>0.775443</v>
      </c>
      <c r="J13" s="64" t="n">
        <v>-0.238257</v>
      </c>
      <c r="K13" s="40" t="s">
        <v>57</v>
      </c>
    </row>
    <row r="14" customFormat="false" ht="15.75" hidden="false" customHeight="false" outlineLevel="0" collapsed="false">
      <c r="A14" s="60" t="s">
        <v>414</v>
      </c>
      <c r="B14" s="61" t="n">
        <v>165.605</v>
      </c>
      <c r="C14" s="61" t="n">
        <v>180.705</v>
      </c>
      <c r="D14" s="62" t="n">
        <v>34.3524119122257</v>
      </c>
      <c r="E14" s="62" t="n">
        <v>34.6462531661442</v>
      </c>
      <c r="F14" s="62" t="n">
        <v>34.7386327272727</v>
      </c>
      <c r="G14" s="63"/>
      <c r="H14" s="63"/>
      <c r="I14" s="64"/>
      <c r="J14" s="64"/>
      <c r="K14" s="40" t="s">
        <v>57</v>
      </c>
    </row>
    <row r="15" customFormat="false" ht="15.75" hidden="false" customHeight="false" outlineLevel="0" collapsed="false">
      <c r="A15" s="60" t="s">
        <v>415</v>
      </c>
      <c r="B15" s="61" t="n">
        <v>167.105</v>
      </c>
      <c r="C15" s="61" t="n">
        <v>182.205</v>
      </c>
      <c r="D15" s="62" t="n">
        <v>34.3941673981191</v>
      </c>
      <c r="E15" s="62" t="n">
        <v>34.6949302821317</v>
      </c>
      <c r="F15" s="62" t="n">
        <v>34.7920872727273</v>
      </c>
      <c r="G15" s="63"/>
      <c r="H15" s="63"/>
      <c r="I15" s="64" t="n">
        <v>0.498909</v>
      </c>
      <c r="J15" s="64" t="n">
        <v>-0.267198</v>
      </c>
      <c r="K15" s="40" t="s">
        <v>57</v>
      </c>
    </row>
    <row r="16" customFormat="false" ht="15.75" hidden="false" customHeight="false" outlineLevel="0" collapsed="false">
      <c r="A16" s="60" t="s">
        <v>415</v>
      </c>
      <c r="B16" s="61" t="n">
        <v>167.105</v>
      </c>
      <c r="C16" s="61" t="n">
        <v>182.205</v>
      </c>
      <c r="D16" s="62" t="n">
        <v>34.3941673981191</v>
      </c>
      <c r="E16" s="62" t="n">
        <v>34.6949302821317</v>
      </c>
      <c r="F16" s="62" t="n">
        <v>34.7920872727273</v>
      </c>
      <c r="G16" s="63"/>
      <c r="H16" s="63"/>
      <c r="I16" s="64"/>
      <c r="J16" s="64"/>
      <c r="K16" s="40" t="s">
        <v>57</v>
      </c>
    </row>
    <row r="17" customFormat="false" ht="15.75" hidden="false" customHeight="false" outlineLevel="0" collapsed="false">
      <c r="A17" s="60" t="s">
        <v>427</v>
      </c>
      <c r="B17" s="61" t="n">
        <f aca="false">B15+0.845</f>
        <v>167.95</v>
      </c>
      <c r="C17" s="61" t="n">
        <f aca="false">C15+0.845</f>
        <v>183.05</v>
      </c>
      <c r="D17" s="62" t="n">
        <v>34.4176896551724</v>
      </c>
      <c r="E17" s="62" t="n">
        <v>34.7223517241379</v>
      </c>
      <c r="F17" s="62" t="n">
        <v>34.8222</v>
      </c>
      <c r="G17" s="64" t="n">
        <v>1.070642</v>
      </c>
      <c r="H17" s="64" t="n">
        <v>-1.868979</v>
      </c>
      <c r="I17" s="64" t="n">
        <v>0.61018</v>
      </c>
      <c r="J17" s="64" t="n">
        <v>-0.057014</v>
      </c>
      <c r="K17" s="40" t="s">
        <v>57</v>
      </c>
    </row>
    <row r="18" customFormat="false" ht="15.75" hidden="false" customHeight="false" outlineLevel="0" collapsed="false">
      <c r="A18" s="60" t="s">
        <v>427</v>
      </c>
      <c r="B18" s="61" t="n">
        <f aca="false">B16+0.845</f>
        <v>167.95</v>
      </c>
      <c r="C18" s="61" t="n">
        <f aca="false">C16+0.845</f>
        <v>183.05</v>
      </c>
      <c r="D18" s="62" t="n">
        <v>34.4176896551724</v>
      </c>
      <c r="E18" s="62" t="n">
        <v>34.7223517241379</v>
      </c>
      <c r="F18" s="62" t="n">
        <v>34.8222</v>
      </c>
      <c r="G18" s="64"/>
      <c r="H18" s="64"/>
      <c r="I18" s="64"/>
      <c r="J18" s="64"/>
      <c r="K18" s="40" t="s">
        <v>57</v>
      </c>
    </row>
    <row r="19" customFormat="false" ht="15.75" hidden="false" customHeight="false" outlineLevel="0" collapsed="false">
      <c r="A19" s="60" t="s">
        <v>427</v>
      </c>
      <c r="B19" s="61" t="n">
        <f aca="false">B17+0.845</f>
        <v>168.795</v>
      </c>
      <c r="C19" s="61" t="n">
        <f aca="false">C17+0.845</f>
        <v>183.895</v>
      </c>
      <c r="D19" s="62" t="n">
        <v>34.4412119122257</v>
      </c>
      <c r="E19" s="62" t="n">
        <v>34.7497731661442</v>
      </c>
      <c r="F19" s="62" t="n">
        <v>34.8523127272727</v>
      </c>
      <c r="G19" s="64"/>
      <c r="H19" s="64"/>
      <c r="I19" s="64"/>
      <c r="J19" s="64"/>
      <c r="K19" s="40" t="s">
        <v>57</v>
      </c>
    </row>
    <row r="20" customFormat="false" ht="15.75" hidden="false" customHeight="false" outlineLevel="0" collapsed="false">
      <c r="A20" s="60" t="s">
        <v>416</v>
      </c>
      <c r="B20" s="61" t="n">
        <v>168.605</v>
      </c>
      <c r="C20" s="61" t="n">
        <v>183.705</v>
      </c>
      <c r="D20" s="62" t="n">
        <v>34.4359228840125</v>
      </c>
      <c r="E20" s="62" t="n">
        <v>34.7436073981191</v>
      </c>
      <c r="F20" s="62" t="n">
        <v>34.8455418181818</v>
      </c>
      <c r="G20" s="63"/>
      <c r="H20" s="63"/>
      <c r="I20" s="64" t="n">
        <v>0.503727</v>
      </c>
      <c r="J20" s="64" t="n">
        <v>-0.27395</v>
      </c>
      <c r="K20" s="40" t="s">
        <v>57</v>
      </c>
    </row>
    <row r="21" customFormat="false" ht="15.75" hidden="false" customHeight="false" outlineLevel="0" collapsed="false">
      <c r="A21" s="60" t="s">
        <v>416</v>
      </c>
      <c r="B21" s="61" t="n">
        <v>168.605</v>
      </c>
      <c r="C21" s="61" t="n">
        <v>183.705</v>
      </c>
      <c r="D21" s="62" t="n">
        <v>34.4359228840125</v>
      </c>
      <c r="E21" s="62" t="n">
        <v>34.7436073981191</v>
      </c>
      <c r="F21" s="62" t="n">
        <v>34.8455418181818</v>
      </c>
      <c r="G21" s="63"/>
      <c r="H21" s="63"/>
      <c r="I21" s="64"/>
      <c r="J21" s="64"/>
      <c r="K21" s="40" t="s">
        <v>57</v>
      </c>
    </row>
    <row r="22" customFormat="false" ht="15.75" hidden="false" customHeight="false" outlineLevel="0" collapsed="false">
      <c r="A22" s="60" t="s">
        <v>417</v>
      </c>
      <c r="B22" s="61" t="n">
        <v>166.805</v>
      </c>
      <c r="C22" s="61" t="n">
        <v>184.805</v>
      </c>
      <c r="D22" s="62" t="n">
        <v>34.4665435736677</v>
      </c>
      <c r="E22" s="62" t="n">
        <v>34.7793039498433</v>
      </c>
      <c r="F22" s="62" t="n">
        <v>34.8847418181818</v>
      </c>
      <c r="G22" s="63"/>
      <c r="H22" s="63"/>
      <c r="I22" s="64"/>
      <c r="J22" s="64"/>
      <c r="K22" s="40" t="s">
        <v>57</v>
      </c>
    </row>
    <row r="23" customFormat="false" ht="15.75" hidden="false" customHeight="false" outlineLevel="0" collapsed="false">
      <c r="A23" s="60" t="s">
        <v>417</v>
      </c>
      <c r="B23" s="61" t="n">
        <v>166.805</v>
      </c>
      <c r="C23" s="61" t="n">
        <v>184.805</v>
      </c>
      <c r="D23" s="62" t="n">
        <v>34.4665435736677</v>
      </c>
      <c r="E23" s="62" t="n">
        <v>34.7793039498433</v>
      </c>
      <c r="F23" s="62" t="n">
        <v>34.8847418181818</v>
      </c>
      <c r="G23" s="63"/>
      <c r="H23" s="63"/>
      <c r="I23" s="64"/>
      <c r="J23" s="64"/>
      <c r="K23" s="40" t="s">
        <v>57</v>
      </c>
    </row>
    <row r="24" customFormat="false" ht="15.75" hidden="false" customHeight="false" outlineLevel="0" collapsed="false">
      <c r="A24" s="60" t="s">
        <v>418</v>
      </c>
      <c r="B24" s="61" t="n">
        <v>169.805</v>
      </c>
      <c r="C24" s="61" t="n">
        <v>187.805</v>
      </c>
      <c r="D24" s="62" t="n">
        <v>34.5500545454545</v>
      </c>
      <c r="E24" s="62" t="n">
        <v>34.8766581818182</v>
      </c>
      <c r="F24" s="62" t="n">
        <v>34.9916509090909</v>
      </c>
      <c r="G24" s="63"/>
      <c r="H24" s="63"/>
      <c r="I24" s="63"/>
      <c r="J24" s="63"/>
      <c r="K24" s="40" t="s">
        <v>57</v>
      </c>
    </row>
    <row r="25" customFormat="false" ht="15.75" hidden="false" customHeight="false" outlineLevel="0" collapsed="false">
      <c r="A25" s="60" t="s">
        <v>418</v>
      </c>
      <c r="B25" s="61" t="n">
        <v>169.805</v>
      </c>
      <c r="C25" s="61" t="n">
        <v>187.805</v>
      </c>
      <c r="D25" s="62" t="n">
        <v>34.5500545454545</v>
      </c>
      <c r="E25" s="62" t="n">
        <v>34.8766581818182</v>
      </c>
      <c r="F25" s="62" t="n">
        <v>34.9916509090909</v>
      </c>
      <c r="G25" s="63"/>
      <c r="H25" s="63"/>
      <c r="I25" s="63"/>
      <c r="J25" s="63"/>
      <c r="K25" s="40" t="s">
        <v>57</v>
      </c>
    </row>
    <row r="26" customFormat="false" ht="15.75" hidden="false" customHeight="false" outlineLevel="0" collapsed="false">
      <c r="A26" s="60" t="s">
        <v>428</v>
      </c>
      <c r="B26" s="61" t="n">
        <v>174.305</v>
      </c>
      <c r="C26" s="61" t="n">
        <v>192.305</v>
      </c>
      <c r="D26" s="62" t="n">
        <v>34.6753210031348</v>
      </c>
      <c r="E26" s="62" t="n">
        <v>35.0226895297806</v>
      </c>
      <c r="F26" s="62" t="n">
        <v>35.1520145454545</v>
      </c>
      <c r="G26" s="64" t="n">
        <v>0.773516</v>
      </c>
      <c r="H26" s="64" t="n">
        <v>-1.414126</v>
      </c>
      <c r="I26" s="64" t="n">
        <v>0.348598</v>
      </c>
      <c r="J26" s="64" t="n">
        <v>-0.08199</v>
      </c>
      <c r="K26" s="40" t="s">
        <v>57</v>
      </c>
    </row>
    <row r="27" customFormat="false" ht="15.75" hidden="false" customHeight="false" outlineLevel="0" collapsed="false">
      <c r="A27" s="60" t="s">
        <v>428</v>
      </c>
      <c r="B27" s="61" t="n">
        <v>174.305</v>
      </c>
      <c r="C27" s="61" t="n">
        <v>192.305</v>
      </c>
      <c r="D27" s="62" t="n">
        <v>34.6753210031348</v>
      </c>
      <c r="E27" s="62" t="n">
        <v>35.0226895297806</v>
      </c>
      <c r="F27" s="62" t="n">
        <v>35.1520145454545</v>
      </c>
      <c r="G27" s="64"/>
      <c r="H27" s="64"/>
      <c r="I27" s="64"/>
      <c r="J27" s="64"/>
      <c r="K27" s="40" t="s">
        <v>57</v>
      </c>
    </row>
    <row r="28" customFormat="false" ht="15.75" hidden="false" customHeight="false" outlineLevel="0" collapsed="false">
      <c r="A28" s="60" t="s">
        <v>419</v>
      </c>
      <c r="B28" s="61" t="n">
        <v>173.885</v>
      </c>
      <c r="C28" s="61" t="n">
        <v>192.485</v>
      </c>
      <c r="D28" s="62" t="n">
        <v>34.680331661442</v>
      </c>
      <c r="E28" s="62" t="n">
        <v>35.0285307836991</v>
      </c>
      <c r="F28" s="62" t="n">
        <v>35.1584290909091</v>
      </c>
      <c r="G28" s="63"/>
      <c r="H28" s="63"/>
      <c r="I28" s="64" t="n">
        <v>0.584802</v>
      </c>
      <c r="J28" s="64" t="n">
        <v>-0.289106</v>
      </c>
      <c r="K28" s="40" t="s">
        <v>57</v>
      </c>
    </row>
    <row r="29" customFormat="false" ht="15.75" hidden="false" customHeight="false" outlineLevel="0" collapsed="false">
      <c r="A29" s="60" t="s">
        <v>419</v>
      </c>
      <c r="B29" s="61" t="n">
        <v>173.885</v>
      </c>
      <c r="C29" s="61" t="n">
        <v>192.485</v>
      </c>
      <c r="D29" s="62" t="n">
        <v>34.680331661442</v>
      </c>
      <c r="E29" s="62" t="n">
        <v>35.0285307836991</v>
      </c>
      <c r="F29" s="62" t="n">
        <v>35.1584290909091</v>
      </c>
      <c r="G29" s="63"/>
      <c r="H29" s="63"/>
      <c r="I29" s="64"/>
      <c r="J29" s="64"/>
      <c r="K29" s="40" t="s">
        <v>57</v>
      </c>
    </row>
    <row r="30" customFormat="false" ht="15.75" hidden="false" customHeight="false" outlineLevel="0" collapsed="false">
      <c r="A30" s="60" t="s">
        <v>429</v>
      </c>
      <c r="B30" s="66" t="n">
        <v>174.865</v>
      </c>
      <c r="C30" s="66" t="n">
        <v>193.465</v>
      </c>
      <c r="D30" s="67" t="n">
        <v>34.7075822937012</v>
      </c>
      <c r="E30" s="67" t="n">
        <v>35.0613822937012</v>
      </c>
      <c r="F30" s="67" t="n">
        <v>35.1951822937012</v>
      </c>
      <c r="G30" s="60"/>
      <c r="H30" s="60"/>
      <c r="I30" s="60"/>
      <c r="J30" s="60"/>
      <c r="K30" s="40" t="s">
        <v>57</v>
      </c>
    </row>
    <row r="31" customFormat="false" ht="15.75" hidden="false" customHeight="false" outlineLevel="0" collapsed="false">
      <c r="A31" s="60" t="s">
        <v>420</v>
      </c>
      <c r="B31" s="61" t="n">
        <v>175.105</v>
      </c>
      <c r="C31" s="61" t="n">
        <v>193.705</v>
      </c>
      <c r="D31" s="62" t="n">
        <v>34.7142927899687</v>
      </c>
      <c r="E31" s="62" t="n">
        <v>35.0681215047022</v>
      </c>
      <c r="F31" s="62" t="n">
        <v>35.2019054545455</v>
      </c>
      <c r="G31" s="64" t="n">
        <v>1.030923</v>
      </c>
      <c r="H31" s="64" t="n">
        <v>-1.732171</v>
      </c>
      <c r="I31" s="64" t="n">
        <v>0.216728</v>
      </c>
      <c r="J31" s="64" t="n">
        <v>0.012818</v>
      </c>
      <c r="K31" s="40" t="s">
        <v>57</v>
      </c>
    </row>
    <row r="32" customFormat="false" ht="15.75" hidden="false" customHeight="false" outlineLevel="0" collapsed="false">
      <c r="A32" s="60" t="s">
        <v>420</v>
      </c>
      <c r="B32" s="61" t="n">
        <v>175.105</v>
      </c>
      <c r="C32" s="61" t="n">
        <v>193.705</v>
      </c>
      <c r="D32" s="62" t="n">
        <v>34.7142927899687</v>
      </c>
      <c r="E32" s="62" t="n">
        <v>35.0681215047022</v>
      </c>
      <c r="F32" s="62" t="n">
        <v>35.2019054545455</v>
      </c>
      <c r="G32" s="64"/>
      <c r="H32" s="64"/>
      <c r="I32" s="64"/>
      <c r="J32" s="64"/>
      <c r="K32" s="40" t="s">
        <v>57</v>
      </c>
    </row>
    <row r="33" customFormat="false" ht="15.75" hidden="false" customHeight="false" outlineLevel="0" collapsed="false">
      <c r="A33" s="60" t="s">
        <v>421</v>
      </c>
      <c r="B33" s="61" t="n">
        <v>176.605</v>
      </c>
      <c r="C33" s="61" t="n">
        <v>195.205</v>
      </c>
      <c r="D33" s="62" t="n">
        <v>34.7560482758621</v>
      </c>
      <c r="E33" s="62" t="n">
        <v>35.1167986206897</v>
      </c>
      <c r="F33" s="62" t="n">
        <v>35.25536</v>
      </c>
      <c r="G33" s="64" t="n">
        <v>1.040559</v>
      </c>
      <c r="H33" s="64" t="n">
        <v>-1.601949</v>
      </c>
      <c r="I33" s="64" t="n">
        <v>0.05967</v>
      </c>
      <c r="J33" s="64" t="n">
        <v>0.18645</v>
      </c>
      <c r="K33" s="40" t="s">
        <v>57</v>
      </c>
    </row>
    <row r="34" customFormat="false" ht="15.75" hidden="false" customHeight="false" outlineLevel="0" collapsed="false">
      <c r="A34" s="60" t="s">
        <v>421</v>
      </c>
      <c r="B34" s="61" t="n">
        <v>176.605</v>
      </c>
      <c r="C34" s="61" t="n">
        <v>195.205</v>
      </c>
      <c r="D34" s="62" t="n">
        <v>34.7560482758621</v>
      </c>
      <c r="E34" s="62" t="n">
        <v>35.1167986206897</v>
      </c>
      <c r="F34" s="62" t="n">
        <v>35.25536</v>
      </c>
      <c r="G34" s="64"/>
      <c r="H34" s="64"/>
      <c r="I34" s="64"/>
      <c r="J34" s="64"/>
      <c r="K34" s="40" t="s">
        <v>57</v>
      </c>
    </row>
    <row r="35" customFormat="false" ht="15.75" hidden="false" customHeight="false" outlineLevel="0" collapsed="false">
      <c r="A35" s="60" t="s">
        <v>430</v>
      </c>
      <c r="B35" s="61" t="n">
        <f aca="false">B33+0.08</f>
        <v>176.685</v>
      </c>
      <c r="C35" s="61" t="n">
        <f aca="false">C33+0.08</f>
        <v>195.285</v>
      </c>
      <c r="D35" s="62" t="n">
        <v>34.7582752351097</v>
      </c>
      <c r="E35" s="62" t="n">
        <v>35.1193947335423</v>
      </c>
      <c r="F35" s="62" t="n">
        <v>35.2582109090909</v>
      </c>
      <c r="G35" s="64" t="n">
        <v>1.047948</v>
      </c>
      <c r="H35" s="64" t="n">
        <v>-1.407129</v>
      </c>
      <c r="I35" s="64" t="n">
        <v>0.513313</v>
      </c>
      <c r="J35" s="64" t="n">
        <v>-0.282171</v>
      </c>
      <c r="K35" s="40" t="s">
        <v>57</v>
      </c>
    </row>
    <row r="36" customFormat="false" ht="15.75" hidden="false" customHeight="false" outlineLevel="0" collapsed="false">
      <c r="A36" s="60" t="s">
        <v>430</v>
      </c>
      <c r="B36" s="61" t="n">
        <f aca="false">B34+0.08</f>
        <v>176.685</v>
      </c>
      <c r="C36" s="61" t="n">
        <f aca="false">C34+0.08</f>
        <v>195.285</v>
      </c>
      <c r="D36" s="62" t="n">
        <v>34.7582752351097</v>
      </c>
      <c r="E36" s="62" t="n">
        <v>35.1193947335423</v>
      </c>
      <c r="F36" s="62" t="n">
        <v>35.2582109090909</v>
      </c>
      <c r="G36" s="64"/>
      <c r="H36" s="64"/>
      <c r="I36" s="64"/>
      <c r="J36" s="64"/>
      <c r="K36" s="40" t="s">
        <v>57</v>
      </c>
    </row>
    <row r="37" customFormat="false" ht="15.75" hidden="false" customHeight="false" outlineLevel="0" collapsed="false">
      <c r="A37" s="60" t="s">
        <v>430</v>
      </c>
      <c r="B37" s="61" t="n">
        <f aca="false">B35+0.08</f>
        <v>176.765</v>
      </c>
      <c r="C37" s="61" t="n">
        <f aca="false">C35+0.08</f>
        <v>195.365</v>
      </c>
      <c r="D37" s="62" t="n">
        <v>34.7605021943574</v>
      </c>
      <c r="E37" s="62" t="n">
        <v>35.121990846395</v>
      </c>
      <c r="F37" s="62" t="n">
        <v>35.2610618181818</v>
      </c>
      <c r="G37" s="64"/>
      <c r="H37" s="64"/>
      <c r="I37" s="64"/>
      <c r="J37" s="64"/>
      <c r="K37" s="40" t="s">
        <v>57</v>
      </c>
    </row>
    <row r="38" customFormat="false" ht="15.75" hidden="false" customHeight="false" outlineLevel="0" collapsed="false">
      <c r="A38" s="60" t="s">
        <v>431</v>
      </c>
      <c r="B38" s="61" t="n">
        <v>177.505</v>
      </c>
      <c r="C38" s="61" t="n">
        <v>196.115</v>
      </c>
      <c r="D38" s="62" t="n">
        <v>34.7813799373041</v>
      </c>
      <c r="E38" s="62" t="n">
        <v>35.1463294043887</v>
      </c>
      <c r="F38" s="62" t="n">
        <v>35.2877890909091</v>
      </c>
      <c r="G38" s="64" t="n">
        <v>0.907589</v>
      </c>
      <c r="H38" s="64" t="n">
        <v>-1.485232</v>
      </c>
      <c r="I38" s="64" t="s">
        <v>432</v>
      </c>
      <c r="J38" s="64" t="n">
        <v>-0.23316</v>
      </c>
      <c r="K38" s="40" t="s">
        <v>57</v>
      </c>
    </row>
    <row r="39" customFormat="false" ht="15.75" hidden="false" customHeight="false" outlineLevel="0" collapsed="false">
      <c r="A39" s="60" t="s">
        <v>431</v>
      </c>
      <c r="B39" s="61" t="n">
        <v>177.505</v>
      </c>
      <c r="C39" s="61" t="n">
        <v>196.115</v>
      </c>
      <c r="D39" s="62" t="n">
        <v>34.7813799373041</v>
      </c>
      <c r="E39" s="62" t="n">
        <v>35.1463294043887</v>
      </c>
      <c r="F39" s="62" t="n">
        <v>35.2877890909091</v>
      </c>
      <c r="G39" s="63"/>
      <c r="H39" s="63"/>
      <c r="I39" s="63"/>
      <c r="J39" s="63"/>
      <c r="K39" s="40" t="s">
        <v>57</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I28"/>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1" activeCellId="0" sqref="A1"/>
    </sheetView>
  </sheetViews>
  <sheetFormatPr defaultRowHeight="13.15"/>
  <cols>
    <col collapsed="false" hidden="false" max="3" min="1" style="68" width="11.3666666666667"/>
    <col collapsed="false" hidden="false" max="4" min="4" style="69" width="10.9740740740741"/>
    <col collapsed="false" hidden="false" max="5" min="5" style="69" width="11.562962962963"/>
    <col collapsed="false" hidden="false" max="6" min="6" style="69" width="12.0518518518519"/>
    <col collapsed="false" hidden="false" max="7" min="7" style="68" width="47.7222222222222"/>
    <col collapsed="false" hidden="false" max="8" min="8" style="68" width="53.2111111111111"/>
    <col collapsed="false" hidden="false" max="1025" min="9" style="68" width="11.3666666666667"/>
  </cols>
  <sheetData>
    <row r="1" s="73" customFormat="true" ht="26.25" hidden="false" customHeight="false" outlineLevel="0" collapsed="false">
      <c r="A1" s="70" t="s">
        <v>433</v>
      </c>
      <c r="B1" s="71" t="s">
        <v>434</v>
      </c>
      <c r="C1" s="71" t="s">
        <v>435</v>
      </c>
      <c r="D1" s="72" t="s">
        <v>436</v>
      </c>
      <c r="E1" s="72" t="s">
        <v>437</v>
      </c>
      <c r="F1" s="70" t="s">
        <v>438</v>
      </c>
      <c r="G1" s="70" t="s">
        <v>50</v>
      </c>
    </row>
    <row r="2" customFormat="false" ht="13.15" hidden="false" customHeight="false" outlineLevel="0" collapsed="false">
      <c r="A2" s="74" t="s">
        <v>439</v>
      </c>
      <c r="B2" s="75" t="s">
        <v>440</v>
      </c>
      <c r="C2" s="75" t="s">
        <v>441</v>
      </c>
      <c r="D2" s="76" t="n">
        <v>-65</v>
      </c>
      <c r="E2" s="76" t="n">
        <v>1.17</v>
      </c>
      <c r="F2" s="77" t="n">
        <v>2490</v>
      </c>
      <c r="G2" s="74" t="s">
        <v>442</v>
      </c>
      <c r="I2" s="0"/>
    </row>
    <row r="3" customFormat="false" ht="13.15" hidden="false" customHeight="false" outlineLevel="0" collapsed="false">
      <c r="A3" s="74" t="s">
        <v>443</v>
      </c>
      <c r="B3" s="75" t="s">
        <v>444</v>
      </c>
      <c r="C3" s="75" t="s">
        <v>445</v>
      </c>
      <c r="D3" s="76" t="n">
        <v>-64.79</v>
      </c>
      <c r="E3" s="76" t="n">
        <v>2.97</v>
      </c>
      <c r="F3" s="77" t="n">
        <v>1660</v>
      </c>
      <c r="G3" s="74" t="s">
        <v>446</v>
      </c>
    </row>
    <row r="4" customFormat="false" ht="13.15" hidden="false" customHeight="false" outlineLevel="0" collapsed="false">
      <c r="A4" s="74" t="s">
        <v>447</v>
      </c>
      <c r="B4" s="75" t="s">
        <v>448</v>
      </c>
      <c r="C4" s="75" t="s">
        <v>449</v>
      </c>
      <c r="D4" s="76" t="n">
        <v>-54.18</v>
      </c>
      <c r="E4" s="76" t="n">
        <v>-9.29</v>
      </c>
      <c r="F4" s="77" t="n">
        <v>3083</v>
      </c>
      <c r="G4" s="78" t="s">
        <v>450</v>
      </c>
    </row>
    <row r="5" customFormat="false" ht="13.15" hidden="false" customHeight="false" outlineLevel="0" collapsed="false">
      <c r="A5" s="74" t="s">
        <v>451</v>
      </c>
      <c r="B5" s="75" t="s">
        <v>452</v>
      </c>
      <c r="C5" s="75" t="s">
        <v>453</v>
      </c>
      <c r="D5" s="76" t="n">
        <v>-50</v>
      </c>
      <c r="E5" s="76" t="n">
        <v>-8.21</v>
      </c>
      <c r="F5" s="77" t="n">
        <v>1560</v>
      </c>
      <c r="G5" s="74" t="s">
        <v>454</v>
      </c>
    </row>
    <row r="6" customFormat="false" ht="13.15" hidden="false" customHeight="false" outlineLevel="0" collapsed="false">
      <c r="A6" s="74" t="s">
        <v>455</v>
      </c>
      <c r="B6" s="74" t="s">
        <v>456</v>
      </c>
      <c r="C6" s="74" t="s">
        <v>457</v>
      </c>
      <c r="D6" s="76" t="n">
        <v>-47</v>
      </c>
      <c r="E6" s="76" t="n">
        <v>2.3</v>
      </c>
      <c r="F6" s="77" t="n">
        <v>3200</v>
      </c>
      <c r="G6" s="74" t="s">
        <v>458</v>
      </c>
    </row>
    <row r="7" customFormat="false" ht="13.15" hidden="false" customHeight="false" outlineLevel="0" collapsed="false">
      <c r="A7" s="74" t="s">
        <v>459</v>
      </c>
      <c r="B7" s="74" t="s">
        <v>460</v>
      </c>
      <c r="C7" s="74" t="s">
        <v>461</v>
      </c>
      <c r="D7" s="76" t="n">
        <v>-36.21</v>
      </c>
      <c r="E7" s="76" t="n">
        <v>-6.88</v>
      </c>
      <c r="F7" s="77" t="n">
        <v>2467</v>
      </c>
      <c r="G7" s="74" t="s">
        <v>462</v>
      </c>
    </row>
    <row r="8" customFormat="false" ht="13.15" hidden="false" customHeight="false" outlineLevel="0" collapsed="false">
      <c r="A8" s="74" t="s">
        <v>463</v>
      </c>
      <c r="B8" s="75" t="s">
        <v>464</v>
      </c>
      <c r="C8" s="75" t="s">
        <v>465</v>
      </c>
      <c r="D8" s="76" t="n">
        <v>-36.05</v>
      </c>
      <c r="E8" s="76" t="n">
        <v>-7.09</v>
      </c>
      <c r="F8" s="77" t="n">
        <v>3043</v>
      </c>
      <c r="G8" s="74" t="s">
        <v>466</v>
      </c>
    </row>
    <row r="9" customFormat="false" ht="13.15" hidden="false" customHeight="false" outlineLevel="0" collapsed="false">
      <c r="A9" s="74" t="s">
        <v>467</v>
      </c>
      <c r="B9" s="75" t="s">
        <v>468</v>
      </c>
      <c r="C9" s="75" t="s">
        <v>469</v>
      </c>
      <c r="D9" s="76" t="n">
        <v>-35.59</v>
      </c>
      <c r="E9" s="76" t="n">
        <v>-7.5</v>
      </c>
      <c r="F9" s="77" t="n">
        <v>3800</v>
      </c>
      <c r="G9" s="74" t="s">
        <v>462</v>
      </c>
    </row>
    <row r="10" customFormat="false" ht="13.15" hidden="false" customHeight="false" outlineLevel="0" collapsed="false">
      <c r="A10" s="74" t="s">
        <v>470</v>
      </c>
      <c r="B10" s="75" t="s">
        <v>471</v>
      </c>
      <c r="C10" s="75" t="s">
        <v>472</v>
      </c>
      <c r="D10" s="76" t="n">
        <v>-35.05</v>
      </c>
      <c r="E10" s="76" t="n">
        <v>-8.017</v>
      </c>
      <c r="F10" s="77" t="n">
        <v>4428</v>
      </c>
      <c r="G10" s="74" t="s">
        <v>462</v>
      </c>
    </row>
    <row r="11" customFormat="false" ht="13.15" hidden="false" customHeight="false" outlineLevel="0" collapsed="false">
      <c r="A11" s="74" t="s">
        <v>473</v>
      </c>
      <c r="B11" s="74" t="s">
        <v>474</v>
      </c>
      <c r="C11" s="74" t="s">
        <v>475</v>
      </c>
      <c r="D11" s="76" t="n">
        <v>-34</v>
      </c>
      <c r="E11" s="76" t="n">
        <v>9</v>
      </c>
      <c r="F11" s="77" t="n">
        <v>2400</v>
      </c>
      <c r="G11" s="74" t="s">
        <v>476</v>
      </c>
    </row>
    <row r="12" customFormat="false" ht="13.15" hidden="false" customHeight="false" outlineLevel="0" collapsed="false">
      <c r="A12" s="74" t="s">
        <v>477</v>
      </c>
      <c r="B12" s="75" t="s">
        <v>478</v>
      </c>
      <c r="C12" s="75" t="s">
        <v>479</v>
      </c>
      <c r="D12" s="76" t="n">
        <v>-32.62</v>
      </c>
      <c r="E12" s="76" t="n">
        <v>9</v>
      </c>
      <c r="F12" s="77" t="n">
        <v>2100</v>
      </c>
      <c r="G12" s="74" t="s">
        <v>480</v>
      </c>
    </row>
    <row r="13" customFormat="false" ht="13.15" hidden="false" customHeight="false" outlineLevel="0" collapsed="false">
      <c r="A13" s="74" t="s">
        <v>481</v>
      </c>
      <c r="B13" s="75" t="s">
        <v>482</v>
      </c>
      <c r="C13" s="75" t="s">
        <v>483</v>
      </c>
      <c r="D13" s="76" t="n">
        <v>-32.25</v>
      </c>
      <c r="E13" s="76" t="n">
        <v>-14.98</v>
      </c>
      <c r="F13" s="77" t="n">
        <v>4441</v>
      </c>
      <c r="G13" s="74" t="s">
        <v>484</v>
      </c>
    </row>
    <row r="14" customFormat="false" ht="13.15" hidden="false" customHeight="false" outlineLevel="0" collapsed="false">
      <c r="A14" s="74" t="s">
        <v>485</v>
      </c>
      <c r="B14" s="75" t="s">
        <v>486</v>
      </c>
      <c r="C14" s="75" t="s">
        <v>487</v>
      </c>
      <c r="D14" s="76" t="n">
        <v>1.13</v>
      </c>
      <c r="E14" s="76" t="n">
        <v>-26.24</v>
      </c>
      <c r="F14" s="77" t="n">
        <v>2679</v>
      </c>
      <c r="G14" s="74" t="s">
        <v>480</v>
      </c>
    </row>
    <row r="15" customFormat="false" ht="13.15" hidden="false" customHeight="false" outlineLevel="0" collapsed="false">
      <c r="A15" s="74" t="s">
        <v>488</v>
      </c>
      <c r="B15" s="74" t="s">
        <v>489</v>
      </c>
      <c r="C15" s="74" t="s">
        <v>490</v>
      </c>
      <c r="D15" s="76" t="n">
        <v>24.44</v>
      </c>
      <c r="E15" s="76" t="n">
        <v>-61.82</v>
      </c>
      <c r="F15" s="77" t="n">
        <v>2769</v>
      </c>
      <c r="G15" s="78" t="s">
        <v>450</v>
      </c>
    </row>
    <row r="16" customFormat="false" ht="13.15" hidden="false" customHeight="false" outlineLevel="0" collapsed="false">
      <c r="A16" s="74" t="s">
        <v>491</v>
      </c>
      <c r="B16" s="75" t="s">
        <v>492</v>
      </c>
      <c r="C16" s="75" t="s">
        <v>493</v>
      </c>
      <c r="D16" s="76" t="n">
        <v>28</v>
      </c>
      <c r="E16" s="76" t="n">
        <v>-68.13</v>
      </c>
      <c r="F16" s="77" t="n">
        <v>1350</v>
      </c>
      <c r="G16" s="74" t="s">
        <v>494</v>
      </c>
    </row>
    <row r="17" customFormat="false" ht="13.15" hidden="false" customHeight="false" outlineLevel="0" collapsed="false">
      <c r="A17" s="74" t="s">
        <v>495</v>
      </c>
      <c r="B17" s="75" t="s">
        <v>496</v>
      </c>
      <c r="C17" s="75" t="s">
        <v>497</v>
      </c>
      <c r="D17" s="76" t="n">
        <v>28</v>
      </c>
      <c r="E17" s="76" t="n">
        <v>-69.27</v>
      </c>
      <c r="F17" s="77" t="n">
        <v>1600</v>
      </c>
      <c r="G17" s="74" t="s">
        <v>498</v>
      </c>
    </row>
    <row r="18" customFormat="false" ht="13.15" hidden="false" customHeight="false" outlineLevel="0" collapsed="false">
      <c r="A18" s="74" t="s">
        <v>499</v>
      </c>
      <c r="B18" s="75" t="s">
        <v>500</v>
      </c>
      <c r="C18" s="75" t="s">
        <v>501</v>
      </c>
      <c r="D18" s="76" t="n">
        <v>28.9</v>
      </c>
      <c r="E18" s="76" t="n">
        <v>-60.02</v>
      </c>
      <c r="F18" s="77" t="n">
        <v>1982</v>
      </c>
      <c r="G18" s="74" t="s">
        <v>502</v>
      </c>
    </row>
    <row r="19" customFormat="false" ht="13.15" hidden="false" customHeight="false" outlineLevel="0" collapsed="false">
      <c r="A19" s="74" t="s">
        <v>503</v>
      </c>
      <c r="B19" s="75" t="s">
        <v>504</v>
      </c>
      <c r="C19" s="75" t="s">
        <v>505</v>
      </c>
      <c r="D19" s="76" t="n">
        <v>30</v>
      </c>
      <c r="E19" s="76" t="n">
        <v>-37.18</v>
      </c>
      <c r="F19" s="77" t="n">
        <v>2589</v>
      </c>
      <c r="G19" s="74" t="s">
        <v>506</v>
      </c>
    </row>
    <row r="20" customFormat="false" ht="13.15" hidden="false" customHeight="false" outlineLevel="0" collapsed="false">
      <c r="A20" s="74" t="s">
        <v>507</v>
      </c>
      <c r="B20" s="75" t="s">
        <v>508</v>
      </c>
      <c r="C20" s="75" t="s">
        <v>509</v>
      </c>
      <c r="D20" s="76" t="n">
        <v>31</v>
      </c>
      <c r="E20" s="76" t="n">
        <v>-69.44</v>
      </c>
      <c r="F20" s="77" t="n">
        <v>600</v>
      </c>
      <c r="G20" s="74" t="s">
        <v>510</v>
      </c>
    </row>
    <row r="21" customFormat="false" ht="13.15" hidden="false" customHeight="false" outlineLevel="0" collapsed="false">
      <c r="A21" s="74" t="s">
        <v>511</v>
      </c>
      <c r="B21" s="75" t="s">
        <v>512</v>
      </c>
      <c r="C21" s="75" t="s">
        <v>513</v>
      </c>
      <c r="D21" s="76" t="n">
        <v>37.81</v>
      </c>
      <c r="E21" s="76" t="n">
        <v>-41.25</v>
      </c>
      <c r="F21" s="77" t="n">
        <v>3000</v>
      </c>
      <c r="G21" s="74" t="s">
        <v>57</v>
      </c>
    </row>
    <row r="22" customFormat="false" ht="13.15" hidden="false" customHeight="false" outlineLevel="0" collapsed="false">
      <c r="A22" s="74" t="s">
        <v>514</v>
      </c>
      <c r="B22" s="74" t="s">
        <v>515</v>
      </c>
      <c r="C22" s="74" t="s">
        <v>516</v>
      </c>
      <c r="D22" s="76" t="n">
        <v>41.05</v>
      </c>
      <c r="E22" s="76" t="n">
        <v>-48.15</v>
      </c>
      <c r="F22" s="77" t="n">
        <v>1000</v>
      </c>
      <c r="G22" s="74" t="s">
        <v>517</v>
      </c>
    </row>
    <row r="23" customFormat="false" ht="13.15" hidden="false" customHeight="false" outlineLevel="0" collapsed="false">
      <c r="A23" s="74" t="s">
        <v>518</v>
      </c>
      <c r="B23" s="75" t="s">
        <v>519</v>
      </c>
      <c r="C23" s="75" t="s">
        <v>520</v>
      </c>
      <c r="D23" s="76" t="n">
        <v>42.27</v>
      </c>
      <c r="E23" s="76" t="n">
        <v>-10.95</v>
      </c>
      <c r="F23" s="77" t="n">
        <v>2495</v>
      </c>
      <c r="G23" s="74" t="s">
        <v>521</v>
      </c>
    </row>
    <row r="24" customFormat="false" ht="13.15" hidden="false" customHeight="false" outlineLevel="0" collapsed="false">
      <c r="A24" s="74" t="s">
        <v>522</v>
      </c>
      <c r="B24" s="75" t="s">
        <v>523</v>
      </c>
      <c r="C24" s="75" t="s">
        <v>524</v>
      </c>
      <c r="D24" s="76" t="n">
        <v>43.79</v>
      </c>
      <c r="E24" s="76" t="n">
        <v>-14.96</v>
      </c>
      <c r="F24" s="77" t="n">
        <v>2514</v>
      </c>
      <c r="G24" s="74" t="s">
        <v>525</v>
      </c>
    </row>
    <row r="25" customFormat="false" ht="13.15" hidden="false" customHeight="false" outlineLevel="0" collapsed="false">
      <c r="A25" s="74" t="s">
        <v>526</v>
      </c>
      <c r="B25" s="75" t="s">
        <v>527</v>
      </c>
      <c r="C25" s="75" t="s">
        <v>528</v>
      </c>
      <c r="D25" s="76" t="n">
        <v>44</v>
      </c>
      <c r="E25" s="76" t="n">
        <v>-12.59</v>
      </c>
      <c r="F25" s="77" t="n">
        <v>4350</v>
      </c>
      <c r="G25" s="74" t="s">
        <v>521</v>
      </c>
    </row>
    <row r="26" customFormat="false" ht="13.15" hidden="false" customHeight="false" outlineLevel="0" collapsed="false">
      <c r="A26" s="74" t="s">
        <v>529</v>
      </c>
      <c r="B26" s="75" t="s">
        <v>530</v>
      </c>
      <c r="C26" s="75" t="s">
        <v>531</v>
      </c>
      <c r="D26" s="76" t="n">
        <v>49</v>
      </c>
      <c r="E26" s="76" t="n">
        <v>-36.77</v>
      </c>
      <c r="F26" s="77" t="n">
        <v>2000</v>
      </c>
      <c r="G26" s="74" t="s">
        <v>57</v>
      </c>
    </row>
    <row r="27" customFormat="false" ht="13.15" hidden="false" customHeight="false" outlineLevel="0" collapsed="false">
      <c r="A27" s="74" t="s">
        <v>532</v>
      </c>
      <c r="B27" s="75" t="s">
        <v>533</v>
      </c>
      <c r="C27" s="75" t="s">
        <v>534</v>
      </c>
      <c r="D27" s="76" t="n">
        <v>50</v>
      </c>
      <c r="E27" s="76" t="n">
        <v>-36.77</v>
      </c>
      <c r="F27" s="77" t="n">
        <v>2000</v>
      </c>
      <c r="G27" s="74" t="s">
        <v>57</v>
      </c>
    </row>
    <row r="28" customFormat="false" ht="13.15" hidden="false" customHeight="false" outlineLevel="0" collapsed="false">
      <c r="A28" s="74" t="s">
        <v>535</v>
      </c>
      <c r="B28" s="75" t="s">
        <v>536</v>
      </c>
      <c r="C28" s="75" t="s">
        <v>537</v>
      </c>
      <c r="D28" s="76" t="n">
        <v>53.61</v>
      </c>
      <c r="E28" s="76" t="n">
        <v>4.75</v>
      </c>
      <c r="F28" s="77" t="n">
        <v>400</v>
      </c>
      <c r="G28" s="74" t="s">
        <v>538</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J66"/>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1" activeCellId="0" sqref="A1"/>
    </sheetView>
  </sheetViews>
  <sheetFormatPr defaultRowHeight="15"/>
  <cols>
    <col collapsed="false" hidden="false" max="1" min="1" style="35" width="23.0296296296296"/>
    <col collapsed="false" hidden="false" max="1025" min="2" style="35" width="11.3666666666667"/>
  </cols>
  <sheetData>
    <row r="1" customFormat="false" ht="28.15" hidden="false" customHeight="false" outlineLevel="0" collapsed="false">
      <c r="A1" s="79" t="s">
        <v>44</v>
      </c>
      <c r="B1" s="80" t="s">
        <v>539</v>
      </c>
      <c r="C1" s="80" t="s">
        <v>540</v>
      </c>
      <c r="D1" s="80" t="s">
        <v>541</v>
      </c>
      <c r="E1" s="80" t="s">
        <v>542</v>
      </c>
      <c r="F1" s="80" t="s">
        <v>543</v>
      </c>
      <c r="G1" s="80" t="s">
        <v>544</v>
      </c>
      <c r="J1" s="39"/>
    </row>
    <row r="2" customFormat="false" ht="15.4" hidden="false" customHeight="false" outlineLevel="0" collapsed="false">
      <c r="A2" s="81" t="s">
        <v>55</v>
      </c>
      <c r="B2" s="82" t="n">
        <v>250.48</v>
      </c>
      <c r="C2" s="82" t="n">
        <v>33.018</v>
      </c>
      <c r="D2" s="82" t="n">
        <v>1.39</v>
      </c>
      <c r="E2" s="82" t="n">
        <v>2.151</v>
      </c>
      <c r="F2" s="82" t="n">
        <v>4.7</v>
      </c>
      <c r="G2" s="83" t="n">
        <v>524</v>
      </c>
    </row>
    <row r="3" customFormat="false" ht="15.4" hidden="false" customHeight="false" outlineLevel="0" collapsed="false">
      <c r="A3" s="81" t="s">
        <v>68</v>
      </c>
      <c r="B3" s="82" t="n">
        <v>250.59</v>
      </c>
      <c r="C3" s="82" t="n">
        <v>33.022</v>
      </c>
      <c r="D3" s="82" t="n">
        <v>1.56</v>
      </c>
      <c r="E3" s="82" t="n">
        <v>2.15</v>
      </c>
      <c r="F3" s="82" t="n">
        <v>5.7</v>
      </c>
      <c r="G3" s="83" t="n">
        <v>645</v>
      </c>
    </row>
    <row r="4" customFormat="false" ht="15.4" hidden="false" customHeight="false" outlineLevel="0" collapsed="false">
      <c r="A4" s="81" t="s">
        <v>78</v>
      </c>
      <c r="B4" s="82" t="n">
        <v>250.88</v>
      </c>
      <c r="C4" s="82" t="n">
        <v>33.032</v>
      </c>
      <c r="D4" s="82" t="n">
        <v>1.45</v>
      </c>
      <c r="E4" s="82" t="n">
        <v>2.15</v>
      </c>
      <c r="F4" s="82" t="n">
        <v>5.1</v>
      </c>
      <c r="G4" s="83" t="n">
        <v>578</v>
      </c>
    </row>
    <row r="5" customFormat="false" ht="15.4" hidden="false" customHeight="false" outlineLevel="0" collapsed="false">
      <c r="A5" s="81" t="s">
        <v>60</v>
      </c>
      <c r="B5" s="82" t="n">
        <v>251.18</v>
      </c>
      <c r="C5" s="82" t="n">
        <v>33.043</v>
      </c>
      <c r="D5" s="82" t="n">
        <v>1.45</v>
      </c>
      <c r="E5" s="82" t="n">
        <v>2.15</v>
      </c>
      <c r="F5" s="82" t="n">
        <v>5.1</v>
      </c>
      <c r="G5" s="83" t="n">
        <v>438</v>
      </c>
    </row>
    <row r="6" customFormat="false" ht="15.4" hidden="false" customHeight="false" outlineLevel="0" collapsed="false">
      <c r="A6" s="81" t="s">
        <v>62</v>
      </c>
      <c r="B6" s="82" t="n">
        <v>251.53</v>
      </c>
      <c r="C6" s="82" t="n">
        <v>33.056</v>
      </c>
      <c r="D6" s="82" t="n">
        <v>1.41</v>
      </c>
      <c r="E6" s="82" t="n">
        <v>2.15</v>
      </c>
      <c r="F6" s="82" t="n">
        <v>4.8</v>
      </c>
      <c r="G6" s="83" t="n">
        <v>386</v>
      </c>
    </row>
    <row r="7" customFormat="false" ht="15.4" hidden="false" customHeight="false" outlineLevel="0" collapsed="false">
      <c r="A7" s="81" t="s">
        <v>87</v>
      </c>
      <c r="B7" s="82" t="n">
        <v>260.29</v>
      </c>
      <c r="C7" s="82" t="n">
        <v>33.374</v>
      </c>
      <c r="D7" s="82" t="n">
        <v>1.41</v>
      </c>
      <c r="E7" s="82" t="n">
        <v>2.144</v>
      </c>
      <c r="F7" s="82" t="n">
        <v>4.9</v>
      </c>
      <c r="G7" s="83" t="n">
        <v>540</v>
      </c>
    </row>
    <row r="8" customFormat="false" ht="15.4" hidden="false" customHeight="false" outlineLevel="0" collapsed="false">
      <c r="A8" s="81" t="s">
        <v>545</v>
      </c>
      <c r="B8" s="82" t="n">
        <v>260.59</v>
      </c>
      <c r="C8" s="82" t="n">
        <v>33.385</v>
      </c>
      <c r="D8" s="82" t="n">
        <v>1.35</v>
      </c>
      <c r="E8" s="82" t="n">
        <v>2.143</v>
      </c>
      <c r="F8" s="82" t="n">
        <v>4.5</v>
      </c>
      <c r="G8" s="83" t="n">
        <v>427</v>
      </c>
    </row>
    <row r="9" customFormat="false" ht="15.4" hidden="false" customHeight="false" outlineLevel="0" collapsed="false">
      <c r="A9" s="81" t="s">
        <v>64</v>
      </c>
      <c r="B9" s="82" t="n">
        <v>260.77</v>
      </c>
      <c r="C9" s="82" t="n">
        <v>33.391</v>
      </c>
      <c r="D9" s="84" t="n">
        <v>1.68</v>
      </c>
      <c r="E9" s="82" t="n">
        <v>2.143</v>
      </c>
      <c r="F9" s="82" t="n">
        <v>6.4</v>
      </c>
      <c r="G9" s="83" t="n">
        <v>1606</v>
      </c>
    </row>
    <row r="10" customFormat="false" ht="15.4" hidden="false" customHeight="false" outlineLevel="0" collapsed="false">
      <c r="A10" s="81" t="s">
        <v>66</v>
      </c>
      <c r="B10" s="82" t="n">
        <v>261.24</v>
      </c>
      <c r="C10" s="82" t="n">
        <v>33.408</v>
      </c>
      <c r="D10" s="84" t="n">
        <v>1.69</v>
      </c>
      <c r="E10" s="82" t="n">
        <v>2.143</v>
      </c>
      <c r="F10" s="82" t="n">
        <v>6.4</v>
      </c>
      <c r="G10" s="83" t="n">
        <v>1172</v>
      </c>
    </row>
    <row r="11" customFormat="false" ht="15.4" hidden="false" customHeight="false" outlineLevel="0" collapsed="false">
      <c r="A11" s="81" t="s">
        <v>99</v>
      </c>
      <c r="B11" s="82" t="n">
        <v>261.34</v>
      </c>
      <c r="C11" s="82" t="n">
        <v>33.412</v>
      </c>
      <c r="D11" s="82" t="n">
        <v>1.54</v>
      </c>
      <c r="E11" s="82" t="n">
        <v>2.143</v>
      </c>
      <c r="F11" s="82" t="n">
        <v>5.6</v>
      </c>
      <c r="G11" s="83" t="n">
        <v>613</v>
      </c>
    </row>
    <row r="12" customFormat="false" ht="15.4" hidden="false" customHeight="false" outlineLevel="0" collapsed="false">
      <c r="A12" s="81" t="s">
        <v>101</v>
      </c>
      <c r="B12" s="82" t="n">
        <v>261.44</v>
      </c>
      <c r="C12" s="82" t="n">
        <v>33.416</v>
      </c>
      <c r="D12" s="82" t="n">
        <v>1.61</v>
      </c>
      <c r="E12" s="82" t="n">
        <v>2.143</v>
      </c>
      <c r="F12" s="82" t="n">
        <v>6</v>
      </c>
      <c r="G12" s="83" t="n">
        <v>708</v>
      </c>
    </row>
    <row r="13" customFormat="false" ht="15.4" hidden="false" customHeight="false" outlineLevel="0" collapsed="false">
      <c r="A13" s="81" t="s">
        <v>108</v>
      </c>
      <c r="B13" s="82" t="n">
        <v>261.95</v>
      </c>
      <c r="C13" s="82" t="n">
        <v>33.434</v>
      </c>
      <c r="D13" s="82" t="n">
        <v>1.42</v>
      </c>
      <c r="E13" s="82" t="n">
        <v>2.142</v>
      </c>
      <c r="F13" s="82" t="n">
        <v>4.9</v>
      </c>
      <c r="G13" s="83" t="n">
        <v>548</v>
      </c>
    </row>
    <row r="14" customFormat="false" ht="15.4" hidden="false" customHeight="false" outlineLevel="0" collapsed="false">
      <c r="A14" s="81" t="s">
        <v>109</v>
      </c>
      <c r="B14" s="82" t="n">
        <v>262.06</v>
      </c>
      <c r="C14" s="82" t="n">
        <v>33.438</v>
      </c>
      <c r="D14" s="82" t="n">
        <v>1.44</v>
      </c>
      <c r="E14" s="82" t="n">
        <v>2.142</v>
      </c>
      <c r="F14" s="82" t="n">
        <v>5</v>
      </c>
      <c r="G14" s="83" t="n">
        <v>665</v>
      </c>
    </row>
    <row r="15" customFormat="false" ht="15.4" hidden="false" customHeight="false" outlineLevel="0" collapsed="false">
      <c r="A15" s="81" t="s">
        <v>67</v>
      </c>
      <c r="B15" s="82" t="n">
        <v>262.25</v>
      </c>
      <c r="C15" s="82" t="n">
        <v>33.445</v>
      </c>
      <c r="D15" s="82" t="n">
        <v>1.54</v>
      </c>
      <c r="E15" s="82" t="n">
        <v>2.142</v>
      </c>
      <c r="F15" s="82" t="n">
        <v>5.6</v>
      </c>
      <c r="G15" s="83" t="n">
        <v>526</v>
      </c>
    </row>
    <row r="16" customFormat="false" ht="15.4" hidden="false" customHeight="false" outlineLevel="0" collapsed="false">
      <c r="A16" s="81" t="s">
        <v>114</v>
      </c>
      <c r="B16" s="82" t="n">
        <v>262.84</v>
      </c>
      <c r="C16" s="82" t="n">
        <v>33.467</v>
      </c>
      <c r="D16" s="82" t="n">
        <v>1.63</v>
      </c>
      <c r="E16" s="82" t="n">
        <v>2.142</v>
      </c>
      <c r="F16" s="82" t="n">
        <v>6.1</v>
      </c>
      <c r="G16" s="83" t="n">
        <v>564</v>
      </c>
    </row>
    <row r="17" customFormat="false" ht="15.4" hidden="false" customHeight="false" outlineLevel="0" collapsed="false">
      <c r="A17" s="81" t="s">
        <v>115</v>
      </c>
      <c r="B17" s="82" t="n">
        <v>263.05</v>
      </c>
      <c r="C17" s="82" t="n">
        <v>33.474</v>
      </c>
      <c r="D17" s="82" t="n">
        <v>1.6</v>
      </c>
      <c r="E17" s="82" t="n">
        <v>2.142</v>
      </c>
      <c r="F17" s="82" t="n">
        <v>6</v>
      </c>
      <c r="G17" s="83" t="n">
        <v>524</v>
      </c>
    </row>
    <row r="18" customFormat="false" ht="15.4" hidden="false" customHeight="false" outlineLevel="0" collapsed="false">
      <c r="A18" s="81" t="s">
        <v>274</v>
      </c>
      <c r="B18" s="82" t="n">
        <v>263.44</v>
      </c>
      <c r="C18" s="82" t="n">
        <v>33.488</v>
      </c>
      <c r="D18" s="82" t="n">
        <v>1.37</v>
      </c>
      <c r="E18" s="82" t="n">
        <v>2.141</v>
      </c>
      <c r="F18" s="82" t="n">
        <v>4.6</v>
      </c>
      <c r="G18" s="83" t="n">
        <v>389</v>
      </c>
    </row>
    <row r="19" customFormat="false" ht="15.4" hidden="false" customHeight="false" outlineLevel="0" collapsed="false">
      <c r="A19" s="81" t="s">
        <v>268</v>
      </c>
      <c r="B19" s="82" t="n">
        <v>263.94</v>
      </c>
      <c r="C19" s="82" t="n">
        <v>33.507</v>
      </c>
      <c r="D19" s="82" t="n">
        <v>1.62</v>
      </c>
      <c r="E19" s="82" t="n">
        <v>2.141</v>
      </c>
      <c r="F19" s="82" t="n">
        <v>6.1</v>
      </c>
      <c r="G19" s="83" t="n">
        <v>394</v>
      </c>
    </row>
    <row r="20" customFormat="false" ht="15.4" hidden="false" customHeight="false" outlineLevel="0" collapsed="false">
      <c r="A20" s="81" t="s">
        <v>122</v>
      </c>
      <c r="B20" s="82" t="n">
        <v>264.23</v>
      </c>
      <c r="C20" s="82" t="n">
        <v>33.517</v>
      </c>
      <c r="D20" s="82" t="n">
        <v>1.57</v>
      </c>
      <c r="E20" s="82" t="n">
        <v>2.141</v>
      </c>
      <c r="F20" s="82" t="n">
        <v>5.8</v>
      </c>
      <c r="G20" s="83" t="n">
        <v>573</v>
      </c>
    </row>
    <row r="21" customFormat="false" ht="15.4" hidden="false" customHeight="false" outlineLevel="0" collapsed="false">
      <c r="A21" s="81" t="s">
        <v>125</v>
      </c>
      <c r="B21" s="82" t="n">
        <v>264.91</v>
      </c>
      <c r="C21" s="82" t="n">
        <v>33.542</v>
      </c>
      <c r="D21" s="84" t="n">
        <v>2.55</v>
      </c>
      <c r="E21" s="82" t="n">
        <v>2.14</v>
      </c>
      <c r="F21" s="82" t="n">
        <v>10</v>
      </c>
      <c r="G21" s="83" t="n">
        <v>945</v>
      </c>
    </row>
    <row r="22" customFormat="false" ht="15.4" hidden="false" customHeight="false" outlineLevel="0" collapsed="false">
      <c r="A22" s="81" t="s">
        <v>287</v>
      </c>
      <c r="B22" s="82" t="n">
        <v>279.46</v>
      </c>
      <c r="C22" s="82" t="n">
        <v>34.07</v>
      </c>
      <c r="D22" s="84" t="n">
        <v>1.98</v>
      </c>
      <c r="E22" s="82" t="n">
        <v>2.13</v>
      </c>
      <c r="F22" s="82" t="n">
        <v>7.9</v>
      </c>
      <c r="G22" s="83" t="n">
        <v>1014</v>
      </c>
    </row>
    <row r="23" customFormat="false" ht="15.4" hidden="false" customHeight="false" outlineLevel="0" collapsed="false">
      <c r="A23" s="81" t="s">
        <v>132</v>
      </c>
      <c r="B23" s="82" t="n">
        <v>279.85</v>
      </c>
      <c r="C23" s="82" t="n">
        <v>34.084</v>
      </c>
      <c r="D23" s="84" t="n">
        <v>1.81</v>
      </c>
      <c r="E23" s="82" t="n">
        <v>2.13</v>
      </c>
      <c r="F23" s="82" t="n">
        <v>7</v>
      </c>
      <c r="G23" s="83" t="n">
        <v>1101</v>
      </c>
    </row>
    <row r="24" customFormat="false" ht="15.4" hidden="false" customHeight="false" outlineLevel="0" collapsed="false">
      <c r="A24" s="81" t="s">
        <v>289</v>
      </c>
      <c r="B24" s="82" t="n">
        <v>279.96</v>
      </c>
      <c r="C24" s="82" t="n">
        <v>34.088</v>
      </c>
      <c r="D24" s="82" t="n">
        <v>2.2</v>
      </c>
      <c r="E24" s="82" t="n">
        <v>2.13</v>
      </c>
      <c r="F24" s="82" t="n">
        <v>8.8</v>
      </c>
      <c r="G24" s="83" t="n">
        <v>2451</v>
      </c>
    </row>
    <row r="25" customFormat="false" ht="15.4" hidden="false" customHeight="false" outlineLevel="0" collapsed="false">
      <c r="A25" s="81" t="s">
        <v>546</v>
      </c>
      <c r="B25" s="82" t="n">
        <v>280.12</v>
      </c>
      <c r="C25" s="82" t="n">
        <v>34.094</v>
      </c>
      <c r="D25" s="82" t="n">
        <v>1.47</v>
      </c>
      <c r="E25" s="82" t="n">
        <v>2.13</v>
      </c>
      <c r="F25" s="82" t="n">
        <v>5.2</v>
      </c>
      <c r="G25" s="83" t="n">
        <v>695</v>
      </c>
    </row>
    <row r="26" customFormat="false" ht="15.4" hidden="false" customHeight="false" outlineLevel="0" collapsed="false">
      <c r="A26" s="81" t="s">
        <v>139</v>
      </c>
      <c r="B26" s="82" t="n">
        <v>280.65</v>
      </c>
      <c r="C26" s="82" t="n">
        <v>34.113</v>
      </c>
      <c r="D26" s="84" t="n">
        <v>1.84</v>
      </c>
      <c r="E26" s="82" t="n">
        <v>2.129</v>
      </c>
      <c r="F26" s="82" t="n">
        <v>7.2</v>
      </c>
      <c r="G26" s="83" t="n">
        <v>1705</v>
      </c>
    </row>
    <row r="27" customFormat="false" ht="15.4" hidden="false" customHeight="false" outlineLevel="0" collapsed="false">
      <c r="A27" s="81" t="s">
        <v>142</v>
      </c>
      <c r="B27" s="82" t="n">
        <v>280.88</v>
      </c>
      <c r="C27" s="82" t="n">
        <v>34.122</v>
      </c>
      <c r="D27" s="82" t="n">
        <v>1.65</v>
      </c>
      <c r="E27" s="82" t="n">
        <v>2.129</v>
      </c>
      <c r="F27" s="82" t="n">
        <v>6.2</v>
      </c>
      <c r="G27" s="83" t="n">
        <v>579</v>
      </c>
    </row>
    <row r="28" customFormat="false" ht="15.4" hidden="false" customHeight="false" outlineLevel="0" collapsed="false">
      <c r="A28" s="81" t="s">
        <v>143</v>
      </c>
      <c r="B28" s="82" t="n">
        <v>280.92</v>
      </c>
      <c r="C28" s="82" t="n">
        <v>34.123</v>
      </c>
      <c r="D28" s="82" t="n">
        <v>1.71</v>
      </c>
      <c r="E28" s="82" t="n">
        <v>2.129</v>
      </c>
      <c r="F28" s="82" t="n">
        <v>6.6</v>
      </c>
      <c r="G28" s="83" t="n">
        <v>751</v>
      </c>
    </row>
    <row r="29" customFormat="false" ht="15.4" hidden="false" customHeight="false" outlineLevel="0" collapsed="false">
      <c r="A29" s="81" t="s">
        <v>144</v>
      </c>
      <c r="B29" s="82" t="n">
        <v>281.04</v>
      </c>
      <c r="C29" s="82" t="n">
        <v>34.127</v>
      </c>
      <c r="D29" s="84" t="n">
        <v>1.73</v>
      </c>
      <c r="E29" s="82" t="n">
        <v>2.129</v>
      </c>
      <c r="F29" s="82" t="n">
        <v>6.7</v>
      </c>
      <c r="G29" s="83" t="n">
        <v>1000</v>
      </c>
    </row>
    <row r="30" customFormat="false" ht="15.4" hidden="false" customHeight="false" outlineLevel="0" collapsed="false">
      <c r="A30" s="81" t="s">
        <v>145</v>
      </c>
      <c r="B30" s="82" t="n">
        <v>281.13</v>
      </c>
      <c r="C30" s="82" t="n">
        <v>34.131</v>
      </c>
      <c r="D30" s="84" t="n">
        <v>1.89</v>
      </c>
      <c r="E30" s="82" t="n">
        <v>2.129</v>
      </c>
      <c r="F30" s="82" t="n">
        <v>7.4</v>
      </c>
      <c r="G30" s="83" t="n">
        <v>1173</v>
      </c>
    </row>
    <row r="31" customFormat="false" ht="15.4" hidden="false" customHeight="false" outlineLevel="0" collapsed="false">
      <c r="A31" s="81" t="s">
        <v>146</v>
      </c>
      <c r="B31" s="82" t="n">
        <v>281.21</v>
      </c>
      <c r="C31" s="82" t="n">
        <v>34.134</v>
      </c>
      <c r="D31" s="84" t="n">
        <v>1.66</v>
      </c>
      <c r="E31" s="82" t="n">
        <v>2.129</v>
      </c>
      <c r="F31" s="82" t="n">
        <v>6.3</v>
      </c>
      <c r="G31" s="83" t="n">
        <v>1305</v>
      </c>
    </row>
    <row r="32" customFormat="false" ht="15.4" hidden="false" customHeight="false" outlineLevel="0" collapsed="false">
      <c r="A32" s="81" t="s">
        <v>148</v>
      </c>
      <c r="B32" s="82" t="n">
        <v>281.4</v>
      </c>
      <c r="C32" s="82" t="n">
        <v>34.141</v>
      </c>
      <c r="D32" s="84" t="n">
        <v>1.89</v>
      </c>
      <c r="E32" s="82" t="n">
        <v>2.129</v>
      </c>
      <c r="F32" s="82" t="n">
        <v>7.4</v>
      </c>
      <c r="G32" s="83" t="n">
        <v>987</v>
      </c>
    </row>
    <row r="33" customFormat="false" ht="15.4" hidden="false" customHeight="false" outlineLevel="0" collapsed="false">
      <c r="A33" s="81" t="s">
        <v>152</v>
      </c>
      <c r="B33" s="82" t="n">
        <v>282.16</v>
      </c>
      <c r="C33" s="82" t="n">
        <v>34.168</v>
      </c>
      <c r="D33" s="82" t="n">
        <v>1.42</v>
      </c>
      <c r="E33" s="82" t="n">
        <v>2.128</v>
      </c>
      <c r="F33" s="82" t="n">
        <v>4.9</v>
      </c>
      <c r="G33" s="83" t="n">
        <v>804</v>
      </c>
    </row>
    <row r="34" customFormat="false" ht="15.4" hidden="false" customHeight="false" outlineLevel="0" collapsed="false">
      <c r="A34" s="81" t="s">
        <v>73</v>
      </c>
      <c r="B34" s="82" t="n">
        <v>282.72</v>
      </c>
      <c r="C34" s="82" t="n">
        <v>34.188</v>
      </c>
      <c r="D34" s="82" t="n">
        <v>1.5</v>
      </c>
      <c r="E34" s="82" t="n">
        <v>2.128</v>
      </c>
      <c r="F34" s="82" t="n">
        <v>5.4</v>
      </c>
      <c r="G34" s="83" t="n">
        <v>559</v>
      </c>
    </row>
    <row r="35" customFormat="false" ht="15.4" hidden="false" customHeight="false" outlineLevel="0" collapsed="false">
      <c r="A35" s="81" t="s">
        <v>286</v>
      </c>
      <c r="B35" s="82" t="n">
        <v>283.4</v>
      </c>
      <c r="C35" s="82" t="n">
        <v>34.213</v>
      </c>
      <c r="D35" s="82" t="n">
        <v>1.55</v>
      </c>
      <c r="E35" s="82" t="n">
        <v>2.127</v>
      </c>
      <c r="F35" s="82" t="n">
        <v>5.7</v>
      </c>
      <c r="G35" s="83" t="n">
        <v>688</v>
      </c>
    </row>
    <row r="36" customFormat="false" ht="15.4" hidden="false" customHeight="false" outlineLevel="0" collapsed="false">
      <c r="A36" s="81" t="s">
        <v>167</v>
      </c>
      <c r="B36" s="82" t="n">
        <v>283.93</v>
      </c>
      <c r="C36" s="82" t="n">
        <v>34.232</v>
      </c>
      <c r="D36" s="82" t="n">
        <v>1.43</v>
      </c>
      <c r="E36" s="82" t="n">
        <v>2.127</v>
      </c>
      <c r="F36" s="82" t="n">
        <v>5</v>
      </c>
      <c r="G36" s="83" t="n">
        <v>601</v>
      </c>
    </row>
    <row r="37" customFormat="false" ht="15.4" hidden="false" customHeight="false" outlineLevel="0" collapsed="false">
      <c r="A37" s="81" t="s">
        <v>169</v>
      </c>
      <c r="B37" s="82" t="n">
        <v>284.23</v>
      </c>
      <c r="C37" s="82" t="n">
        <v>34.243</v>
      </c>
      <c r="D37" s="84" t="n">
        <v>1.5</v>
      </c>
      <c r="E37" s="82" t="n">
        <v>2.127</v>
      </c>
      <c r="F37" s="82" t="n">
        <v>5.4</v>
      </c>
      <c r="G37" s="83" t="n">
        <v>1054</v>
      </c>
    </row>
    <row r="38" customFormat="false" ht="15.4" hidden="false" customHeight="false" outlineLevel="0" collapsed="false">
      <c r="A38" s="81" t="s">
        <v>172</v>
      </c>
      <c r="B38" s="82" t="n">
        <v>284.52</v>
      </c>
      <c r="C38" s="82" t="n">
        <v>34.254</v>
      </c>
      <c r="D38" s="84" t="n">
        <v>1.89</v>
      </c>
      <c r="E38" s="82" t="n">
        <v>2.127</v>
      </c>
      <c r="F38" s="82" t="n">
        <v>7.4</v>
      </c>
      <c r="G38" s="83" t="n">
        <v>1117</v>
      </c>
    </row>
    <row r="39" customFormat="false" ht="15.4" hidden="false" customHeight="false" outlineLevel="0" collapsed="false">
      <c r="A39" s="81" t="s">
        <v>173</v>
      </c>
      <c r="B39" s="82" t="n">
        <v>284.65</v>
      </c>
      <c r="C39" s="82" t="n">
        <v>34.259</v>
      </c>
      <c r="D39" s="84" t="n">
        <v>1.93</v>
      </c>
      <c r="E39" s="82" t="n">
        <v>2.126</v>
      </c>
      <c r="F39" s="82" t="n">
        <v>7.6</v>
      </c>
      <c r="G39" s="83" t="n">
        <v>1064</v>
      </c>
    </row>
    <row r="40" customFormat="false" ht="15.4" hidden="false" customHeight="false" outlineLevel="0" collapsed="false">
      <c r="A40" s="81" t="s">
        <v>175</v>
      </c>
      <c r="B40" s="82" t="n">
        <v>285.04</v>
      </c>
      <c r="C40" s="82" t="n">
        <v>34.273</v>
      </c>
      <c r="D40" s="84" t="n">
        <v>1.6</v>
      </c>
      <c r="E40" s="82" t="n">
        <v>2.126</v>
      </c>
      <c r="F40" s="82" t="n">
        <v>6</v>
      </c>
      <c r="G40" s="83" t="n">
        <v>970</v>
      </c>
    </row>
    <row r="41" customFormat="false" ht="15.4" hidden="false" customHeight="false" outlineLevel="0" collapsed="false">
      <c r="A41" s="81" t="s">
        <v>183</v>
      </c>
      <c r="B41" s="82" t="n">
        <v>286.34</v>
      </c>
      <c r="C41" s="82" t="n">
        <v>34.32</v>
      </c>
      <c r="D41" s="84" t="n">
        <v>2.02</v>
      </c>
      <c r="E41" s="82" t="n">
        <v>2.125</v>
      </c>
      <c r="F41" s="82" t="n">
        <v>8</v>
      </c>
      <c r="G41" s="83" t="n">
        <v>979</v>
      </c>
    </row>
    <row r="42" customFormat="false" ht="15.4" hidden="false" customHeight="false" outlineLevel="0" collapsed="false">
      <c r="A42" s="81" t="s">
        <v>547</v>
      </c>
      <c r="B42" s="82" t="n">
        <v>286.75</v>
      </c>
      <c r="C42" s="82" t="n">
        <v>34.335</v>
      </c>
      <c r="D42" s="84" t="n">
        <v>1.68</v>
      </c>
      <c r="E42" s="82" t="n">
        <v>2.125</v>
      </c>
      <c r="F42" s="82" t="n">
        <v>6.4</v>
      </c>
      <c r="G42" s="83" t="n">
        <v>840</v>
      </c>
    </row>
    <row r="43" customFormat="false" ht="15.4" hidden="false" customHeight="false" outlineLevel="0" collapsed="false">
      <c r="A43" s="81" t="s">
        <v>186</v>
      </c>
      <c r="B43" s="82" t="n">
        <v>286.93</v>
      </c>
      <c r="C43" s="82" t="n">
        <v>34.341</v>
      </c>
      <c r="D43" s="84" t="n">
        <v>1.63</v>
      </c>
      <c r="E43" s="82" t="n">
        <v>2.125</v>
      </c>
      <c r="F43" s="82" t="n">
        <v>6.1</v>
      </c>
      <c r="G43" s="83" t="n">
        <v>1065</v>
      </c>
    </row>
    <row r="44" customFormat="false" ht="15.4" hidden="false" customHeight="false" outlineLevel="0" collapsed="false">
      <c r="A44" s="81" t="s">
        <v>194</v>
      </c>
      <c r="B44" s="82" t="n">
        <v>287.85</v>
      </c>
      <c r="C44" s="82" t="n">
        <v>34.375</v>
      </c>
      <c r="D44" s="84" t="n">
        <v>1.74</v>
      </c>
      <c r="E44" s="82" t="n">
        <v>2.124</v>
      </c>
      <c r="F44" s="82" t="n">
        <v>6.7</v>
      </c>
      <c r="G44" s="83" t="n">
        <v>955</v>
      </c>
    </row>
    <row r="45" customFormat="false" ht="15.4" hidden="false" customHeight="false" outlineLevel="0" collapsed="false">
      <c r="A45" s="81" t="s">
        <v>548</v>
      </c>
      <c r="B45" s="82" t="n">
        <v>288.05</v>
      </c>
      <c r="C45" s="82" t="n">
        <v>34.382</v>
      </c>
      <c r="D45" s="82" t="n">
        <v>1.6</v>
      </c>
      <c r="E45" s="82" t="n">
        <v>2.124</v>
      </c>
      <c r="F45" s="82" t="n">
        <v>6</v>
      </c>
      <c r="G45" s="83" t="n">
        <v>613</v>
      </c>
    </row>
    <row r="46" customFormat="false" ht="15.4" hidden="false" customHeight="false" outlineLevel="0" collapsed="false">
      <c r="A46" s="81" t="s">
        <v>86</v>
      </c>
      <c r="B46" s="82" t="n">
        <v>289.14</v>
      </c>
      <c r="C46" s="82" t="n">
        <v>34.422</v>
      </c>
      <c r="D46" s="84" t="n">
        <v>2.3</v>
      </c>
      <c r="E46" s="82" t="n">
        <v>2.123</v>
      </c>
      <c r="F46" s="82" t="n">
        <v>9.2</v>
      </c>
      <c r="G46" s="83" t="n">
        <v>8911</v>
      </c>
    </row>
    <row r="47" customFormat="false" ht="15.4" hidden="false" customHeight="false" outlineLevel="0" collapsed="false">
      <c r="A47" s="81" t="s">
        <v>549</v>
      </c>
      <c r="B47" s="82" t="n">
        <v>289.56</v>
      </c>
      <c r="C47" s="82" t="n">
        <v>34.437</v>
      </c>
      <c r="D47" s="84" t="n">
        <v>1.75</v>
      </c>
      <c r="E47" s="82" t="n">
        <v>2.123</v>
      </c>
      <c r="F47" s="82" t="n">
        <v>6.8</v>
      </c>
      <c r="G47" s="83" t="n">
        <v>1195</v>
      </c>
    </row>
    <row r="48" customFormat="false" ht="15.4" hidden="false" customHeight="false" outlineLevel="0" collapsed="false">
      <c r="A48" s="81" t="s">
        <v>200</v>
      </c>
      <c r="B48" s="82" t="n">
        <v>289.75</v>
      </c>
      <c r="C48" s="82" t="n">
        <v>34.444</v>
      </c>
      <c r="D48" s="84" t="n">
        <v>1.57</v>
      </c>
      <c r="E48" s="82" t="n">
        <v>2.123</v>
      </c>
      <c r="F48" s="82" t="n">
        <v>5.8</v>
      </c>
      <c r="G48" s="83" t="n">
        <v>1360</v>
      </c>
    </row>
    <row r="49" customFormat="false" ht="15.4" hidden="false" customHeight="false" outlineLevel="0" collapsed="false">
      <c r="A49" s="81" t="s">
        <v>201</v>
      </c>
      <c r="B49" s="82" t="n">
        <v>289.95</v>
      </c>
      <c r="C49" s="82" t="n">
        <v>34.451</v>
      </c>
      <c r="D49" s="84" t="n">
        <v>1.49</v>
      </c>
      <c r="E49" s="82" t="n">
        <v>2.123</v>
      </c>
      <c r="F49" s="82" t="n">
        <v>5.4</v>
      </c>
      <c r="G49" s="83" t="n">
        <v>573</v>
      </c>
    </row>
    <row r="50" customFormat="false" ht="15.4" hidden="false" customHeight="false" outlineLevel="0" collapsed="false">
      <c r="A50" s="81" t="s">
        <v>94</v>
      </c>
      <c r="B50" s="82" t="n">
        <v>290.05</v>
      </c>
      <c r="C50" s="82" t="n">
        <v>34.455</v>
      </c>
      <c r="D50" s="84" t="n">
        <v>1.96</v>
      </c>
      <c r="E50" s="82" t="n">
        <v>2.123</v>
      </c>
      <c r="F50" s="82" t="n">
        <v>7.8</v>
      </c>
      <c r="G50" s="83" t="n">
        <v>4522</v>
      </c>
    </row>
    <row r="51" customFormat="false" ht="15.4" hidden="false" customHeight="false" outlineLevel="0" collapsed="false">
      <c r="A51" s="81" t="s">
        <v>305</v>
      </c>
      <c r="B51" s="82" t="n">
        <v>290.56</v>
      </c>
      <c r="C51" s="82" t="n">
        <v>34.473</v>
      </c>
      <c r="D51" s="84" t="n">
        <v>1.65</v>
      </c>
      <c r="E51" s="82" t="n">
        <v>2.122</v>
      </c>
      <c r="F51" s="82" t="n">
        <v>6.3</v>
      </c>
      <c r="G51" s="83" t="n">
        <v>1197</v>
      </c>
    </row>
    <row r="52" customFormat="false" ht="15.4" hidden="false" customHeight="false" outlineLevel="0" collapsed="false">
      <c r="A52" s="81" t="s">
        <v>550</v>
      </c>
      <c r="B52" s="82" t="n">
        <v>290.73</v>
      </c>
      <c r="C52" s="82" t="n">
        <v>34.479</v>
      </c>
      <c r="D52" s="84" t="n">
        <v>1.85</v>
      </c>
      <c r="E52" s="82" t="n">
        <v>2.122</v>
      </c>
      <c r="F52" s="82" t="n">
        <v>7.3</v>
      </c>
      <c r="G52" s="83" t="n">
        <v>1094</v>
      </c>
    </row>
    <row r="53" customFormat="false" ht="15.4" hidden="false" customHeight="false" outlineLevel="0" collapsed="false">
      <c r="A53" s="81" t="s">
        <v>309</v>
      </c>
      <c r="B53" s="82" t="n">
        <v>299.82</v>
      </c>
      <c r="C53" s="82" t="n">
        <v>34.809</v>
      </c>
      <c r="D53" s="84" t="n">
        <v>2.26</v>
      </c>
      <c r="E53" s="82" t="n">
        <v>2.116</v>
      </c>
      <c r="F53" s="82" t="n">
        <v>9</v>
      </c>
      <c r="G53" s="83" t="n">
        <v>1496</v>
      </c>
    </row>
    <row r="54" customFormat="false" ht="15.4" hidden="false" customHeight="false" outlineLevel="0" collapsed="false">
      <c r="A54" s="81" t="s">
        <v>310</v>
      </c>
      <c r="B54" s="82" t="n">
        <v>309.33</v>
      </c>
      <c r="C54" s="82" t="n">
        <v>35.155</v>
      </c>
      <c r="D54" s="84" t="n">
        <v>2.94</v>
      </c>
      <c r="E54" s="82" t="n">
        <v>2.109</v>
      </c>
      <c r="F54" s="82" t="n">
        <v>11.3</v>
      </c>
      <c r="G54" s="83" t="n">
        <v>2545</v>
      </c>
    </row>
    <row r="55" customFormat="false" ht="15.4" hidden="false" customHeight="false" outlineLevel="0" collapsed="false">
      <c r="A55" s="81" t="s">
        <v>216</v>
      </c>
      <c r="B55" s="82" t="n">
        <v>309.45</v>
      </c>
      <c r="C55" s="82" t="n">
        <v>35.159</v>
      </c>
      <c r="D55" s="84" t="n">
        <v>1.88</v>
      </c>
      <c r="E55" s="82" t="n">
        <v>2.109</v>
      </c>
      <c r="F55" s="82" t="n">
        <v>7.4</v>
      </c>
      <c r="G55" s="83" t="n">
        <v>2667</v>
      </c>
    </row>
    <row r="56" customFormat="false" ht="15.4" hidden="false" customHeight="false" outlineLevel="0" collapsed="false">
      <c r="A56" s="81" t="s">
        <v>311</v>
      </c>
      <c r="B56" s="82" t="n">
        <v>309.56</v>
      </c>
      <c r="C56" s="82" t="n">
        <v>35.163</v>
      </c>
      <c r="D56" s="84" t="n">
        <v>1.9</v>
      </c>
      <c r="E56" s="82" t="n">
        <v>2.108</v>
      </c>
      <c r="F56" s="82" t="n">
        <v>7.5</v>
      </c>
      <c r="G56" s="83" t="n">
        <v>8195</v>
      </c>
    </row>
    <row r="57" customFormat="false" ht="15.4" hidden="false" customHeight="false" outlineLevel="0" collapsed="false">
      <c r="A57" s="81" t="s">
        <v>219</v>
      </c>
      <c r="B57" s="82" t="n">
        <v>309.87</v>
      </c>
      <c r="C57" s="82" t="n">
        <v>35.174</v>
      </c>
      <c r="D57" s="84" t="n">
        <v>1.59</v>
      </c>
      <c r="E57" s="82" t="n">
        <v>2.108</v>
      </c>
      <c r="F57" s="82" t="n">
        <v>5.9</v>
      </c>
      <c r="G57" s="83" t="n">
        <v>1972</v>
      </c>
    </row>
    <row r="58" customFormat="false" ht="15.4" hidden="false" customHeight="false" outlineLevel="0" collapsed="false">
      <c r="A58" s="81" t="s">
        <v>551</v>
      </c>
      <c r="B58" s="82" t="n">
        <v>318.44</v>
      </c>
      <c r="C58" s="82" t="n">
        <v>35.485</v>
      </c>
      <c r="D58" s="84" t="n">
        <v>1.83</v>
      </c>
      <c r="E58" s="82" t="n">
        <v>2.102</v>
      </c>
      <c r="F58" s="82" t="n">
        <v>7.2</v>
      </c>
      <c r="G58" s="83" t="n">
        <v>3734</v>
      </c>
    </row>
    <row r="59" customFormat="false" ht="15.4" hidden="false" customHeight="false" outlineLevel="0" collapsed="false">
      <c r="A59" s="81" t="s">
        <v>552</v>
      </c>
      <c r="B59" s="82" t="n">
        <v>328.15</v>
      </c>
      <c r="C59" s="82" t="n">
        <v>35.838</v>
      </c>
      <c r="D59" s="84" t="n">
        <v>1.79</v>
      </c>
      <c r="E59" s="82" t="n">
        <v>2.095</v>
      </c>
      <c r="F59" s="82" t="n">
        <v>7</v>
      </c>
      <c r="G59" s="83" t="n">
        <v>1210</v>
      </c>
    </row>
    <row r="60" customFormat="false" ht="15.4" hidden="false" customHeight="false" outlineLevel="0" collapsed="false">
      <c r="A60" s="81" t="s">
        <v>553</v>
      </c>
      <c r="B60" s="82" t="n">
        <v>331.22</v>
      </c>
      <c r="C60" s="82" t="n">
        <v>35.95</v>
      </c>
      <c r="D60" s="84" t="n">
        <v>2.04</v>
      </c>
      <c r="E60" s="82" t="n">
        <v>2.092</v>
      </c>
      <c r="F60" s="82" t="n">
        <v>8.2</v>
      </c>
      <c r="G60" s="83" t="n">
        <v>4071</v>
      </c>
    </row>
    <row r="61" customFormat="false" ht="15.4" hidden="false" customHeight="false" outlineLevel="0" collapsed="false">
      <c r="A61" s="81" t="s">
        <v>231</v>
      </c>
      <c r="B61" s="82" t="n">
        <v>331.45</v>
      </c>
      <c r="C61" s="82" t="n">
        <v>35.958</v>
      </c>
      <c r="D61" s="84" t="n">
        <v>1.99</v>
      </c>
      <c r="E61" s="82" t="n">
        <v>2.092</v>
      </c>
      <c r="F61" s="82" t="n">
        <v>7.9</v>
      </c>
      <c r="G61" s="83" t="n">
        <v>2569</v>
      </c>
    </row>
    <row r="62" customFormat="false" ht="15.4" hidden="false" customHeight="false" outlineLevel="0" collapsed="false">
      <c r="A62" s="81" t="s">
        <v>320</v>
      </c>
      <c r="B62" s="82" t="n">
        <v>332</v>
      </c>
      <c r="C62" s="82" t="n">
        <v>35.978</v>
      </c>
      <c r="D62" s="84" t="n">
        <v>2.04</v>
      </c>
      <c r="E62" s="82" t="n">
        <v>2.092</v>
      </c>
      <c r="F62" s="82" t="n">
        <v>8.1</v>
      </c>
      <c r="G62" s="83" t="n">
        <v>2536</v>
      </c>
    </row>
    <row r="63" customFormat="false" ht="15.4" hidden="false" customHeight="false" outlineLevel="0" collapsed="false">
      <c r="A63" s="81" t="s">
        <v>102</v>
      </c>
      <c r="B63" s="82" t="n">
        <v>339.67</v>
      </c>
      <c r="C63" s="82" t="n">
        <v>36.256</v>
      </c>
      <c r="D63" s="84" t="n">
        <v>1.81</v>
      </c>
      <c r="E63" s="82" t="n">
        <v>2.086</v>
      </c>
      <c r="F63" s="82" t="n">
        <v>7.1</v>
      </c>
      <c r="G63" s="83" t="n">
        <v>1716</v>
      </c>
    </row>
    <row r="64" customFormat="false" ht="15.4" hidden="false" customHeight="false" outlineLevel="0" collapsed="false">
      <c r="A64" s="81" t="s">
        <v>300</v>
      </c>
      <c r="B64" s="82" t="n">
        <v>340.16</v>
      </c>
      <c r="C64" s="82" t="n">
        <v>36.274</v>
      </c>
      <c r="D64" s="84" t="n">
        <v>2.46</v>
      </c>
      <c r="E64" s="82" t="n">
        <v>2.085</v>
      </c>
      <c r="F64" s="82" t="n">
        <v>9.8</v>
      </c>
      <c r="G64" s="83" t="n">
        <v>4483</v>
      </c>
    </row>
    <row r="65" customFormat="false" ht="15.4" hidden="false" customHeight="false" outlineLevel="0" collapsed="false">
      <c r="A65" s="81" t="s">
        <v>248</v>
      </c>
      <c r="B65" s="82" t="n">
        <v>351.36</v>
      </c>
      <c r="C65" s="82" t="n">
        <v>36.678</v>
      </c>
      <c r="D65" s="84" t="n">
        <v>2.14</v>
      </c>
      <c r="E65" s="82" t="n">
        <v>2.077</v>
      </c>
      <c r="F65" s="82" t="n">
        <v>8.6</v>
      </c>
      <c r="G65" s="83" t="n">
        <v>2271</v>
      </c>
    </row>
    <row r="66" customFormat="false" ht="15.4" hidden="false" customHeight="false" outlineLevel="0" collapsed="false">
      <c r="A66" s="81" t="s">
        <v>554</v>
      </c>
      <c r="B66" s="82" t="n">
        <v>352.16</v>
      </c>
      <c r="C66" s="82" t="n">
        <v>36.707</v>
      </c>
      <c r="D66" s="84" t="n">
        <v>2.71</v>
      </c>
      <c r="E66" s="82" t="n">
        <v>2.076</v>
      </c>
      <c r="F66" s="82" t="n">
        <v>10.7</v>
      </c>
      <c r="G66" s="83" t="n">
        <v>4958</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11</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2017-07-16T14:19:14Z</dcterms:created>
  <dc:creator>Helen Coxall</dc:creator>
  <dc:description/>
  <dc:language>sv-SE</dc:language>
  <cp:lastModifiedBy>Anders </cp:lastModifiedBy>
  <dcterms:modified xsi:type="dcterms:W3CDTF">2018-02-28T10:40:00Z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